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_NA's" sheetId="1" state="visible" r:id="rId2"/>
    <sheet name="meta_donnees" sheetId="2" state="visible" r:id="rId3"/>
    <sheet name="variables_diagnosti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SG</author>
  </authors>
  <commentList>
    <comment ref="D44" authorId="0">
      <text>
        <r>
          <rPr>
            <sz val="11"/>
            <color rgb="FF000000"/>
            <rFont val="Calibri"/>
            <family val="2"/>
            <charset val="1"/>
          </rPr>
          <t xml:space="preserve">francois:
</t>
        </r>
        <r>
          <rPr>
            <sz val="9"/>
            <color rgb="FF000000"/>
            <rFont val="Tahoma"/>
            <family val="2"/>
            <charset val="1"/>
          </rPr>
          <t xml:space="preserve">2016 et parfois 2017 ou 2018 si 2016 non renseigné; 2016 mieux renseigné que 2017 et 2018
</t>
        </r>
      </text>
    </comment>
  </commentList>
</comments>
</file>

<file path=xl/sharedStrings.xml><?xml version="1.0" encoding="utf-8"?>
<sst xmlns="http://schemas.openxmlformats.org/spreadsheetml/2006/main" count="7429" uniqueCount="976">
  <si>
    <t xml:space="preserve">V01</t>
  </si>
  <si>
    <t xml:space="preserve">V02</t>
  </si>
  <si>
    <t xml:space="preserve">V03</t>
  </si>
  <si>
    <t xml:space="preserve">V04</t>
  </si>
  <si>
    <t xml:space="preserve">V05</t>
  </si>
  <si>
    <t xml:space="preserve">V06</t>
  </si>
  <si>
    <t xml:space="preserve">V07</t>
  </si>
  <si>
    <t xml:space="preserve">V08</t>
  </si>
  <si>
    <t xml:space="preserve">V09</t>
  </si>
  <si>
    <t xml:space="preserve">V10</t>
  </si>
  <si>
    <t xml:space="preserve">V11</t>
  </si>
  <si>
    <t xml:space="preserve">V12</t>
  </si>
  <si>
    <t xml:space="preserve">V13</t>
  </si>
  <si>
    <t xml:space="preserve">V14</t>
  </si>
  <si>
    <t xml:space="preserve">V15</t>
  </si>
  <si>
    <t xml:space="preserve">V16</t>
  </si>
  <si>
    <t xml:space="preserve">V17</t>
  </si>
  <si>
    <t xml:space="preserve">V18</t>
  </si>
  <si>
    <t xml:space="preserve">V19</t>
  </si>
  <si>
    <t xml:space="preserve">V20</t>
  </si>
  <si>
    <t xml:space="preserve">V21</t>
  </si>
  <si>
    <t xml:space="preserve">V22</t>
  </si>
  <si>
    <t xml:space="preserve">V23</t>
  </si>
  <si>
    <t xml:space="preserve">V24</t>
  </si>
  <si>
    <t xml:space="preserve">V25</t>
  </si>
  <si>
    <t xml:space="preserve">V26</t>
  </si>
  <si>
    <t xml:space="preserve">V27</t>
  </si>
  <si>
    <t xml:space="preserve">V28</t>
  </si>
  <si>
    <t xml:space="preserve">V29</t>
  </si>
  <si>
    <t xml:space="preserve">V30</t>
  </si>
  <si>
    <t xml:space="preserve">V31</t>
  </si>
  <si>
    <t xml:space="preserve">V32</t>
  </si>
  <si>
    <t xml:space="preserve">V33</t>
  </si>
  <si>
    <t xml:space="preserve">V34</t>
  </si>
  <si>
    <t xml:space="preserve">V35</t>
  </si>
  <si>
    <t xml:space="preserve">V36</t>
  </si>
  <si>
    <t xml:space="preserve">V37</t>
  </si>
  <si>
    <t xml:space="preserve">V38</t>
  </si>
  <si>
    <t xml:space="preserve">V39</t>
  </si>
  <si>
    <t xml:space="preserve">V40</t>
  </si>
  <si>
    <t xml:space="preserve">V41</t>
  </si>
  <si>
    <t xml:space="preserve">V42</t>
  </si>
  <si>
    <t xml:space="preserve">V43</t>
  </si>
  <si>
    <t xml:space="preserve">V44</t>
  </si>
  <si>
    <t xml:space="preserve">V45</t>
  </si>
  <si>
    <t xml:space="preserve">V46</t>
  </si>
  <si>
    <t xml:space="preserve">V47</t>
  </si>
  <si>
    <t xml:space="preserve">V48</t>
  </si>
  <si>
    <t xml:space="preserve">V49</t>
  </si>
  <si>
    <t xml:space="preserve">V50</t>
  </si>
  <si>
    <t xml:space="preserve">V51</t>
  </si>
  <si>
    <t xml:space="preserve">V52</t>
  </si>
  <si>
    <t xml:space="preserve">V53</t>
  </si>
  <si>
    <t xml:space="preserve">V54</t>
  </si>
  <si>
    <t xml:space="preserve">V55</t>
  </si>
  <si>
    <t xml:space="preserve">V56</t>
  </si>
  <si>
    <t xml:space="preserve">V57</t>
  </si>
  <si>
    <t xml:space="preserve">V58</t>
  </si>
  <si>
    <t xml:space="preserve">V59</t>
  </si>
  <si>
    <t xml:space="preserve">V60</t>
  </si>
  <si>
    <t xml:space="preserve">V61</t>
  </si>
  <si>
    <t xml:space="preserve">V62</t>
  </si>
  <si>
    <t xml:space="preserve">V63</t>
  </si>
  <si>
    <t xml:space="preserve">V64</t>
  </si>
  <si>
    <t xml:space="preserve">V65</t>
  </si>
  <si>
    <t xml:space="preserve">V66</t>
  </si>
  <si>
    <t xml:space="preserve">V67</t>
  </si>
  <si>
    <t xml:space="preserve">V68</t>
  </si>
  <si>
    <t xml:space="preserve">V69</t>
  </si>
  <si>
    <t xml:space="preserve">V70</t>
  </si>
  <si>
    <t xml:space="preserve">V71</t>
  </si>
  <si>
    <t xml:space="preserve">V72</t>
  </si>
  <si>
    <t xml:space="preserve">V73</t>
  </si>
  <si>
    <t xml:space="preserve">V74</t>
  </si>
  <si>
    <t xml:space="preserve">V75</t>
  </si>
  <si>
    <t xml:space="preserve">V76</t>
  </si>
  <si>
    <t xml:space="preserve">V77</t>
  </si>
  <si>
    <t xml:space="preserve">V78</t>
  </si>
  <si>
    <t xml:space="preserve">V79</t>
  </si>
  <si>
    <t xml:space="preserve">V80</t>
  </si>
  <si>
    <t xml:space="preserve">V81</t>
  </si>
  <si>
    <t xml:space="preserve">V82</t>
  </si>
  <si>
    <t xml:space="preserve">V83</t>
  </si>
  <si>
    <t xml:space="preserve">V84</t>
  </si>
  <si>
    <t xml:space="preserve">V85</t>
  </si>
  <si>
    <t xml:space="preserve">V86</t>
  </si>
  <si>
    <t xml:space="preserve">V87</t>
  </si>
  <si>
    <t xml:space="preserve">V88</t>
  </si>
  <si>
    <t xml:space="preserve">V89</t>
  </si>
  <si>
    <t xml:space="preserve">V90</t>
  </si>
  <si>
    <t xml:space="preserve">V91</t>
  </si>
  <si>
    <t xml:space="preserve">V92</t>
  </si>
  <si>
    <t xml:space="preserve">V93</t>
  </si>
  <si>
    <t xml:space="preserve">V94</t>
  </si>
  <si>
    <t xml:space="preserve">V95</t>
  </si>
  <si>
    <t xml:space="preserve">V96</t>
  </si>
  <si>
    <t xml:space="preserve">V97</t>
  </si>
  <si>
    <t xml:space="preserve">V98</t>
  </si>
  <si>
    <t xml:space="preserve">ISO_A3</t>
  </si>
  <si>
    <t xml:space="preserve">Country_Name</t>
  </si>
  <si>
    <t xml:space="preserve">population_WDI</t>
  </si>
  <si>
    <t xml:space="preserve">esperance_vie_hom</t>
  </si>
  <si>
    <t xml:space="preserve">esperance_vie_fem</t>
  </si>
  <si>
    <t xml:space="preserve">pop_0a14_p100</t>
  </si>
  <si>
    <t xml:space="preserve">pop_15a64_p100</t>
  </si>
  <si>
    <t xml:space="preserve">densite_pop</t>
  </si>
  <si>
    <t xml:space="preserve">tx_mortalite_p1000</t>
  </si>
  <si>
    <t xml:space="preserve">tx_fertilite</t>
  </si>
  <si>
    <t xml:space="preserve">pop_rurale_p100</t>
  </si>
  <si>
    <t xml:space="preserve">imports_p100GDP</t>
  </si>
  <si>
    <t xml:space="preserve">exports_p100GDP</t>
  </si>
  <si>
    <t xml:space="preserve">dette_totale</t>
  </si>
  <si>
    <t xml:space="preserve">aide_dvpt_p100GDI</t>
  </si>
  <si>
    <t xml:space="preserve">immigration</t>
  </si>
  <si>
    <t xml:space="preserve">pop_refugies</t>
  </si>
  <si>
    <t xml:space="preserve">transport_aerien</t>
  </si>
  <si>
    <t xml:space="preserve">traffic_containers</t>
  </si>
  <si>
    <t xml:space="preserve">PIB_pcapita</t>
  </si>
  <si>
    <t xml:space="preserve">PIB_pays</t>
  </si>
  <si>
    <t xml:space="preserve">pauvrete_seuil_nat_p100</t>
  </si>
  <si>
    <t xml:space="preserve">Pauvrete_5.50usd_p100</t>
  </si>
  <si>
    <t xml:space="preserve">GINI_index</t>
  </si>
  <si>
    <t xml:space="preserve">taux_emploi_p100</t>
  </si>
  <si>
    <t xml:space="preserve">emploi_agric_p100</t>
  </si>
  <si>
    <t xml:space="preserve">ratio_FH_emploi</t>
  </si>
  <si>
    <t xml:space="preserve">depnse_recherche_p100PIB</t>
  </si>
  <si>
    <t xml:space="preserve">articles_scientif</t>
  </si>
  <si>
    <t xml:space="preserve">depense_milit_p100PIB</t>
  </si>
  <si>
    <t xml:space="preserve">surface_agri_p100</t>
  </si>
  <si>
    <t xml:space="preserve">surface_foret_p100</t>
  </si>
  <si>
    <t xml:space="preserve">zones_terr_protegees_p100</t>
  </si>
  <si>
    <t xml:space="preserve">pop_urbaine_p100</t>
  </si>
  <si>
    <t xml:space="preserve">pop_urb_1M_p100</t>
  </si>
  <si>
    <t xml:space="preserve">ressource_eau_pcapita</t>
  </si>
  <si>
    <t xml:space="preserve">emissions_CO2</t>
  </si>
  <si>
    <t xml:space="preserve">pop_expo_partic_fine_p100</t>
  </si>
  <si>
    <t xml:space="preserve">pop_diabete_p100</t>
  </si>
  <si>
    <t xml:space="preserve">mortalite_maladies_p100</t>
  </si>
  <si>
    <t xml:space="preserve">mortalite_infant_0a5ans</t>
  </si>
  <si>
    <t xml:space="preserve">medecins_p1000</t>
  </si>
  <si>
    <t xml:space="preserve">lits_hopital_p1000</t>
  </si>
  <si>
    <t xml:space="preserve">depense_educ_p100PIB</t>
  </si>
  <si>
    <t xml:space="preserve">taux_scolarisation_p100</t>
  </si>
  <si>
    <t xml:space="preserve">taux_reussite_primaire_p100</t>
  </si>
  <si>
    <t xml:space="preserve">indice_parite_ecole</t>
  </si>
  <si>
    <t xml:space="preserve">pop_rurale_sanitaire_p100</t>
  </si>
  <si>
    <t xml:space="preserve">acces_electricite_p100</t>
  </si>
  <si>
    <t xml:space="preserve">tourisme_internat_p100export</t>
  </si>
  <si>
    <t xml:space="preserve">apport_nrj_alim_p100besoin</t>
  </si>
  <si>
    <t xml:space="preserve">preval_obesite_adult_p100</t>
  </si>
  <si>
    <t xml:space="preserve">age_median</t>
  </si>
  <si>
    <t xml:space="preserve">indice_dvpt_humain</t>
  </si>
  <si>
    <t xml:space="preserve">ventes_PUT_kg_pcapita</t>
  </si>
  <si>
    <t xml:space="preserve">political_regime</t>
  </si>
  <si>
    <t xml:space="preserve">global_freedom_score_p100</t>
  </si>
  <si>
    <t xml:space="preserve">groupe_economie_pays</t>
  </si>
  <si>
    <t xml:space="preserve">groupe_PIB_pays</t>
  </si>
  <si>
    <t xml:space="preserve">continent</t>
  </si>
  <si>
    <t xml:space="preserve">region_ONU</t>
  </si>
  <si>
    <t xml:space="preserve">sous_region</t>
  </si>
  <si>
    <t xml:space="preserve">region_WB</t>
  </si>
  <si>
    <t xml:space="preserve">Long</t>
  </si>
  <si>
    <t xml:space="preserve">Lat</t>
  </si>
  <si>
    <t xml:space="preserve">temp_dec19</t>
  </si>
  <si>
    <t xml:space="preserve">temp_jan20</t>
  </si>
  <si>
    <t xml:space="preserve">temp_fev20</t>
  </si>
  <si>
    <t xml:space="preserve">temp_mar20</t>
  </si>
  <si>
    <t xml:space="preserve">temp_mean</t>
  </si>
  <si>
    <t xml:space="preserve">population</t>
  </si>
  <si>
    <t xml:space="preserve">cumul_tests</t>
  </si>
  <si>
    <t xml:space="preserve">cumul_tests_p_million</t>
  </si>
  <si>
    <t xml:space="preserve">type_test</t>
  </si>
  <si>
    <t xml:space="preserve">AUC_SI</t>
  </si>
  <si>
    <t xml:space="preserve">date_SI_sup0</t>
  </si>
  <si>
    <t xml:space="preserve">date_SI_sup50</t>
  </si>
  <si>
    <t xml:space="preserve">date_SI_max</t>
  </si>
  <si>
    <t xml:space="preserve">SI_max</t>
  </si>
  <si>
    <t xml:space="preserve">residential_change</t>
  </si>
  <si>
    <t xml:space="preserve">residential_date_split</t>
  </si>
  <si>
    <t xml:space="preserve">mobility_change_index</t>
  </si>
  <si>
    <t xml:space="preserve">mobility_change_index_date_split</t>
  </si>
  <si>
    <t xml:space="preserve">confirmed_30avr</t>
  </si>
  <si>
    <t xml:space="preserve">deaths_30avr</t>
  </si>
  <si>
    <t xml:space="preserve">recovered_30avr</t>
  </si>
  <si>
    <t xml:space="preserve">confirmed_p_million</t>
  </si>
  <si>
    <t xml:space="preserve">deaths_p_million</t>
  </si>
  <si>
    <t xml:space="preserve">recovered_p_million</t>
  </si>
  <si>
    <t xml:space="preserve">b_confirmed</t>
  </si>
  <si>
    <t xml:space="preserve">Asym_confirmed</t>
  </si>
  <si>
    <t xml:space="preserve">xmid_confirmed</t>
  </si>
  <si>
    <t xml:space="preserve">b_deaths</t>
  </si>
  <si>
    <t xml:space="preserve">Asym_deaths</t>
  </si>
  <si>
    <t xml:space="preserve">xmid_deaths</t>
  </si>
  <si>
    <t xml:space="preserve">b_recovered</t>
  </si>
  <si>
    <t xml:space="preserve">Asym_recovered</t>
  </si>
  <si>
    <t xml:space="preserve">xmid_recovered</t>
  </si>
  <si>
    <t xml:space="preserve">date_first_cases</t>
  </si>
  <si>
    <t xml:space="preserve">days_since_first_cases</t>
  </si>
  <si>
    <t xml:space="preserve">Nb_var_vides</t>
  </si>
  <si>
    <t xml:space="preserve">%_complet</t>
  </si>
  <si>
    <t xml:space="preserve">ABW</t>
  </si>
  <si>
    <t xml:space="preserve">Aruba</t>
  </si>
  <si>
    <t xml:space="preserve">NA</t>
  </si>
  <si>
    <t xml:space="preserve">Constitutional parliamentary monarchy</t>
  </si>
  <si>
    <t xml:space="preserve">6. Developing region</t>
  </si>
  <si>
    <t xml:space="preserve">2. High income: nonOECD</t>
  </si>
  <si>
    <t xml:space="preserve">North America</t>
  </si>
  <si>
    <t xml:space="preserve">Americas</t>
  </si>
  <si>
    <t xml:space="preserve">Caribbean</t>
  </si>
  <si>
    <t xml:space="preserve">Latin America &amp; Caribbean</t>
  </si>
  <si>
    <t xml:space="preserve">2020-03-13</t>
  </si>
  <si>
    <t xml:space="preserve">AFG</t>
  </si>
  <si>
    <t xml:space="preserve">Afghanistan</t>
  </si>
  <si>
    <t xml:space="preserve">Presidential Republic</t>
  </si>
  <si>
    <t xml:space="preserve">7. Least developed region</t>
  </si>
  <si>
    <t xml:space="preserve">5. Low income</t>
  </si>
  <si>
    <t xml:space="preserve">Asia</t>
  </si>
  <si>
    <t xml:space="preserve">Southern Asia</t>
  </si>
  <si>
    <t xml:space="preserve">South Asia</t>
  </si>
  <si>
    <t xml:space="preserve">2020-02-24</t>
  </si>
  <si>
    <t xml:space="preserve">AGO</t>
  </si>
  <si>
    <t xml:space="preserve">Angola</t>
  </si>
  <si>
    <t xml:space="preserve">3. Upper middle income</t>
  </si>
  <si>
    <t xml:space="preserve">Africa</t>
  </si>
  <si>
    <t xml:space="preserve">Middle Africa</t>
  </si>
  <si>
    <t xml:space="preserve">Sub-Saharan Africa</t>
  </si>
  <si>
    <t xml:space="preserve">2020-03-20</t>
  </si>
  <si>
    <t xml:space="preserve">AIA</t>
  </si>
  <si>
    <t xml:space="preserve">Anguilla</t>
  </si>
  <si>
    <t xml:space="preserve">2020-03-28</t>
  </si>
  <si>
    <t xml:space="preserve">ALB</t>
  </si>
  <si>
    <t xml:space="preserve">Albania</t>
  </si>
  <si>
    <t xml:space="preserve">Parliamentary republic</t>
  </si>
  <si>
    <t xml:space="preserve">4. Lower middle income</t>
  </si>
  <si>
    <t xml:space="preserve">Europe</t>
  </si>
  <si>
    <t xml:space="preserve">Southern Europe</t>
  </si>
  <si>
    <t xml:space="preserve">Europe &amp; Central Asia</t>
  </si>
  <si>
    <t xml:space="preserve">2020-03-09</t>
  </si>
  <si>
    <t xml:space="preserve">AND</t>
  </si>
  <si>
    <t xml:space="preserve">Andorra</t>
  </si>
  <si>
    <t xml:space="preserve">2. Developed region: nonG7</t>
  </si>
  <si>
    <t xml:space="preserve">2020-03-02</t>
  </si>
  <si>
    <t xml:space="preserve">ARE</t>
  </si>
  <si>
    <t xml:space="preserve">United Arab Emirates</t>
  </si>
  <si>
    <t xml:space="preserve">Absolute monarchy</t>
  </si>
  <si>
    <t xml:space="preserve">Western Asia</t>
  </si>
  <si>
    <t xml:space="preserve">Middle East &amp; North Africa</t>
  </si>
  <si>
    <t xml:space="preserve">2020-01-29</t>
  </si>
  <si>
    <t xml:space="preserve">ARG</t>
  </si>
  <si>
    <t xml:space="preserve">Argentina</t>
  </si>
  <si>
    <t xml:space="preserve">5. Emerging region: G20</t>
  </si>
  <si>
    <t xml:space="preserve">South America</t>
  </si>
  <si>
    <t xml:space="preserve">tests performed</t>
  </si>
  <si>
    <t xml:space="preserve">2020-03-03</t>
  </si>
  <si>
    <t xml:space="preserve">ARM</t>
  </si>
  <si>
    <t xml:space="preserve">Armenia</t>
  </si>
  <si>
    <t xml:space="preserve">2020-03-01</t>
  </si>
  <si>
    <t xml:space="preserve">ATG</t>
  </si>
  <si>
    <t xml:space="preserve">Antigua and Barbuda</t>
  </si>
  <si>
    <t xml:space="preserve">AUS</t>
  </si>
  <si>
    <t xml:space="preserve">Australia</t>
  </si>
  <si>
    <t xml:space="preserve">1. High income: OECD</t>
  </si>
  <si>
    <t xml:space="preserve">Oceania</t>
  </si>
  <si>
    <t xml:space="preserve">Australia and New Zealand</t>
  </si>
  <si>
    <t xml:space="preserve">East Asia &amp; Pacific</t>
  </si>
  <si>
    <t xml:space="preserve">2020-01-26</t>
  </si>
  <si>
    <t xml:space="preserve">AUT</t>
  </si>
  <si>
    <t xml:space="preserve">Austria</t>
  </si>
  <si>
    <t xml:space="preserve">Western Europe</t>
  </si>
  <si>
    <t xml:space="preserve">2020-02-25</t>
  </si>
  <si>
    <t xml:space="preserve">AZE</t>
  </si>
  <si>
    <t xml:space="preserve">Azerbaijan</t>
  </si>
  <si>
    <t xml:space="preserve">Semi-Presidential Republic</t>
  </si>
  <si>
    <t xml:space="preserve">BDI</t>
  </si>
  <si>
    <t xml:space="preserve">Burundi</t>
  </si>
  <si>
    <t xml:space="preserve">Eastern Africa</t>
  </si>
  <si>
    <t xml:space="preserve">2020-03-31</t>
  </si>
  <si>
    <t xml:space="preserve">BEL</t>
  </si>
  <si>
    <t xml:space="preserve">Belgium</t>
  </si>
  <si>
    <t xml:space="preserve">units unclear</t>
  </si>
  <si>
    <t xml:space="preserve">2020-02-04</t>
  </si>
  <si>
    <t xml:space="preserve">BEN</t>
  </si>
  <si>
    <t xml:space="preserve">Benin</t>
  </si>
  <si>
    <t xml:space="preserve">Western Africa</t>
  </si>
  <si>
    <t xml:space="preserve">2020-03-16</t>
  </si>
  <si>
    <t xml:space="preserve">BFA</t>
  </si>
  <si>
    <t xml:space="preserve">Burkina Faso</t>
  </si>
  <si>
    <t xml:space="preserve">2020-03-10</t>
  </si>
  <si>
    <t xml:space="preserve">BGD</t>
  </si>
  <si>
    <t xml:space="preserve">Bangladesh</t>
  </si>
  <si>
    <t xml:space="preserve">samples tested</t>
  </si>
  <si>
    <t xml:space="preserve">2020-03-08</t>
  </si>
  <si>
    <t xml:space="preserve">BGR</t>
  </si>
  <si>
    <t xml:space="preserve">Bulgaria</t>
  </si>
  <si>
    <t xml:space="preserve">Eastern Europe</t>
  </si>
  <si>
    <t xml:space="preserve">BHR</t>
  </si>
  <si>
    <t xml:space="preserve">Bahrain</t>
  </si>
  <si>
    <t xml:space="preserve">Constitutional monarchy</t>
  </si>
  <si>
    <t xml:space="preserve">BHS</t>
  </si>
  <si>
    <t xml:space="preserve">Bahamas, The</t>
  </si>
  <si>
    <t xml:space="preserve">BIH</t>
  </si>
  <si>
    <t xml:space="preserve">Bosnia and Herzegovina</t>
  </si>
  <si>
    <t xml:space="preserve">2020-03-05</t>
  </si>
  <si>
    <t xml:space="preserve">BLR</t>
  </si>
  <si>
    <t xml:space="preserve">Saint Barthelemy</t>
  </si>
  <si>
    <t xml:space="preserve">2020-03-04</t>
  </si>
  <si>
    <t xml:space="preserve">Belarus</t>
  </si>
  <si>
    <t xml:space="preserve">2020-02-28</t>
  </si>
  <si>
    <t xml:space="preserve">BLZ</t>
  </si>
  <si>
    <t xml:space="preserve">Belize</t>
  </si>
  <si>
    <t xml:space="preserve">Central America</t>
  </si>
  <si>
    <t xml:space="preserve">2020-03-23</t>
  </si>
  <si>
    <t xml:space="preserve">BMU</t>
  </si>
  <si>
    <t xml:space="preserve">Bermuda</t>
  </si>
  <si>
    <t xml:space="preserve">Northern America</t>
  </si>
  <si>
    <t xml:space="preserve">2020-03-19</t>
  </si>
  <si>
    <t xml:space="preserve">BOL</t>
  </si>
  <si>
    <t xml:space="preserve">Bolivia</t>
  </si>
  <si>
    <t xml:space="preserve">cases tested</t>
  </si>
  <si>
    <t xml:space="preserve">2020-03-11</t>
  </si>
  <si>
    <t xml:space="preserve">BRA</t>
  </si>
  <si>
    <t xml:space="preserve">Brazil</t>
  </si>
  <si>
    <t xml:space="preserve">3. Emerging region: BRIC</t>
  </si>
  <si>
    <t xml:space="preserve">2020-02-26</t>
  </si>
  <si>
    <t xml:space="preserve">BRB</t>
  </si>
  <si>
    <t xml:space="preserve">Barbados</t>
  </si>
  <si>
    <t xml:space="preserve">2020-03-17</t>
  </si>
  <si>
    <t xml:space="preserve">BRN</t>
  </si>
  <si>
    <t xml:space="preserve">Brunei Darussalam</t>
  </si>
  <si>
    <t xml:space="preserve">South-Eastern Asia</t>
  </si>
  <si>
    <t xml:space="preserve">BTN</t>
  </si>
  <si>
    <t xml:space="preserve">Bhutan</t>
  </si>
  <si>
    <t xml:space="preserve">2020-03-06</t>
  </si>
  <si>
    <t xml:space="preserve">BWA</t>
  </si>
  <si>
    <t xml:space="preserve">Botswana</t>
  </si>
  <si>
    <t xml:space="preserve">Semi-Parliamentary Republic</t>
  </si>
  <si>
    <t xml:space="preserve">Southern Africa</t>
  </si>
  <si>
    <t xml:space="preserve">2020-03-30</t>
  </si>
  <si>
    <t xml:space="preserve">CAF</t>
  </si>
  <si>
    <t xml:space="preserve">Central African Republic</t>
  </si>
  <si>
    <t xml:space="preserve">2020-03-15</t>
  </si>
  <si>
    <t xml:space="preserve">CAN</t>
  </si>
  <si>
    <t xml:space="preserve">Canada</t>
  </si>
  <si>
    <t xml:space="preserve">1. Developed region: G7</t>
  </si>
  <si>
    <t xml:space="preserve">people tested</t>
  </si>
  <si>
    <t xml:space="preserve">CHE</t>
  </si>
  <si>
    <t xml:space="preserve">Switzerland</t>
  </si>
  <si>
    <t xml:space="preserve">CHI</t>
  </si>
  <si>
    <t xml:space="preserve">Channel Islands</t>
  </si>
  <si>
    <t xml:space="preserve">CHL</t>
  </si>
  <si>
    <t xml:space="preserve">Chile</t>
  </si>
  <si>
    <t xml:space="preserve">CHN</t>
  </si>
  <si>
    <t xml:space="preserve">China</t>
  </si>
  <si>
    <t xml:space="preserve">One-party state</t>
  </si>
  <si>
    <t xml:space="preserve">Eastern Asia</t>
  </si>
  <si>
    <t xml:space="preserve">2020-01-22</t>
  </si>
  <si>
    <t xml:space="preserve">CIV</t>
  </si>
  <si>
    <t xml:space="preserve">Cote d'Ivoire</t>
  </si>
  <si>
    <t xml:space="preserve">CMR</t>
  </si>
  <si>
    <t xml:space="preserve">Cameroon</t>
  </si>
  <si>
    <t xml:space="preserve">COD</t>
  </si>
  <si>
    <t xml:space="preserve">Congo, Dem. Rep.</t>
  </si>
  <si>
    <t xml:space="preserve">COG</t>
  </si>
  <si>
    <t xml:space="preserve">Congo, Rep.</t>
  </si>
  <si>
    <t xml:space="preserve">COL</t>
  </si>
  <si>
    <t xml:space="preserve">Colombia</t>
  </si>
  <si>
    <t xml:space="preserve">CPV</t>
  </si>
  <si>
    <t xml:space="preserve">Cabo Verde</t>
  </si>
  <si>
    <t xml:space="preserve">CRI</t>
  </si>
  <si>
    <t xml:space="preserve">Costa Rica</t>
  </si>
  <si>
    <t xml:space="preserve">CUB</t>
  </si>
  <si>
    <t xml:space="preserve">Cuba</t>
  </si>
  <si>
    <t xml:space="preserve">2020-03-12</t>
  </si>
  <si>
    <t xml:space="preserve">CUW</t>
  </si>
  <si>
    <t xml:space="preserve">Curacao</t>
  </si>
  <si>
    <t xml:space="preserve">2020-03-14</t>
  </si>
  <si>
    <t xml:space="preserve">CYM</t>
  </si>
  <si>
    <t xml:space="preserve">Cayman Islands</t>
  </si>
  <si>
    <t xml:space="preserve">CYP</t>
  </si>
  <si>
    <t xml:space="preserve">Cyprus</t>
  </si>
  <si>
    <t xml:space="preserve">CZE</t>
  </si>
  <si>
    <t xml:space="preserve">Czech Republic</t>
  </si>
  <si>
    <t xml:space="preserve">DEU</t>
  </si>
  <si>
    <t xml:space="preserve">Germany</t>
  </si>
  <si>
    <t xml:space="preserve">2020-01-27</t>
  </si>
  <si>
    <t xml:space="preserve">DJI</t>
  </si>
  <si>
    <t xml:space="preserve">Djibouti</t>
  </si>
  <si>
    <t xml:space="preserve">2020-03-18</t>
  </si>
  <si>
    <t xml:space="preserve">DMA</t>
  </si>
  <si>
    <t xml:space="preserve">Dominica</t>
  </si>
  <si>
    <t xml:space="preserve">2020-03-22</t>
  </si>
  <si>
    <t xml:space="preserve">DNK</t>
  </si>
  <si>
    <t xml:space="preserve">Denmark</t>
  </si>
  <si>
    <t xml:space="preserve">Northern Europe</t>
  </si>
  <si>
    <t xml:space="preserve">2020-02-27</t>
  </si>
  <si>
    <t xml:space="preserve">DOM</t>
  </si>
  <si>
    <t xml:space="preserve">Dominican Republic</t>
  </si>
  <si>
    <t xml:space="preserve">DZA</t>
  </si>
  <si>
    <t xml:space="preserve">Algeria</t>
  </si>
  <si>
    <t xml:space="preserve">Northern Africa</t>
  </si>
  <si>
    <t xml:space="preserve">ECU</t>
  </si>
  <si>
    <t xml:space="preserve">Ecuador</t>
  </si>
  <si>
    <t xml:space="preserve">EGY</t>
  </si>
  <si>
    <t xml:space="preserve">Egypt, Arab Rep.</t>
  </si>
  <si>
    <t xml:space="preserve">2020-02-14</t>
  </si>
  <si>
    <t xml:space="preserve">ERI</t>
  </si>
  <si>
    <t xml:space="preserve">Eritrea</t>
  </si>
  <si>
    <t xml:space="preserve">2020-03-21</t>
  </si>
  <si>
    <t xml:space="preserve">ESH</t>
  </si>
  <si>
    <t xml:space="preserve">Western Sahara</t>
  </si>
  <si>
    <t xml:space="preserve">2020-04-05</t>
  </si>
  <si>
    <t xml:space="preserve">ESP</t>
  </si>
  <si>
    <t xml:space="preserve">Spain</t>
  </si>
  <si>
    <t xml:space="preserve">2020-02-01</t>
  </si>
  <si>
    <t xml:space="preserve">EST</t>
  </si>
  <si>
    <t xml:space="preserve">Estonia</t>
  </si>
  <si>
    <t xml:space="preserve">ETH</t>
  </si>
  <si>
    <t xml:space="preserve">Ethiopia</t>
  </si>
  <si>
    <t xml:space="preserve">FIN</t>
  </si>
  <si>
    <t xml:space="preserve">Finland</t>
  </si>
  <si>
    <t xml:space="preserve">FJI</t>
  </si>
  <si>
    <t xml:space="preserve">Fiji</t>
  </si>
  <si>
    <t xml:space="preserve">Melanesia</t>
  </si>
  <si>
    <t xml:space="preserve">FLK</t>
  </si>
  <si>
    <t xml:space="preserve">Falkland Islands</t>
  </si>
  <si>
    <t xml:space="preserve">2020-04-04</t>
  </si>
  <si>
    <t xml:space="preserve">FRA</t>
  </si>
  <si>
    <t xml:space="preserve">France</t>
  </si>
  <si>
    <t xml:space="preserve">2020-01-24</t>
  </si>
  <si>
    <t xml:space="preserve">FRO</t>
  </si>
  <si>
    <t xml:space="preserve">Faroe Islands</t>
  </si>
  <si>
    <t xml:space="preserve">GAB</t>
  </si>
  <si>
    <t xml:space="preserve">Gabon</t>
  </si>
  <si>
    <t xml:space="preserve">GBR</t>
  </si>
  <si>
    <t xml:space="preserve">United Kingdom</t>
  </si>
  <si>
    <t xml:space="preserve">2020-01-31</t>
  </si>
  <si>
    <t xml:space="preserve">GEO</t>
  </si>
  <si>
    <t xml:space="preserve">Georgia</t>
  </si>
  <si>
    <t xml:space="preserve">GHA</t>
  </si>
  <si>
    <t xml:space="preserve">Ghana</t>
  </si>
  <si>
    <t xml:space="preserve">GIB</t>
  </si>
  <si>
    <t xml:space="preserve">Gibraltar</t>
  </si>
  <si>
    <t xml:space="preserve">GIN</t>
  </si>
  <si>
    <t xml:space="preserve">Guinea</t>
  </si>
  <si>
    <t xml:space="preserve">GLP</t>
  </si>
  <si>
    <t xml:space="preserve">Guadeloupe</t>
  </si>
  <si>
    <t xml:space="preserve">GMB</t>
  </si>
  <si>
    <t xml:space="preserve">Gambia, The</t>
  </si>
  <si>
    <t xml:space="preserve">GNB</t>
  </si>
  <si>
    <t xml:space="preserve">Guinea-Bissau</t>
  </si>
  <si>
    <t xml:space="preserve">2020-03-25</t>
  </si>
  <si>
    <t xml:space="preserve">GNQ</t>
  </si>
  <si>
    <t xml:space="preserve">Equatorial Guinea</t>
  </si>
  <si>
    <t xml:space="preserve">GRC</t>
  </si>
  <si>
    <t xml:space="preserve">Greece</t>
  </si>
  <si>
    <t xml:space="preserve">GRD</t>
  </si>
  <si>
    <t xml:space="preserve">Grenada</t>
  </si>
  <si>
    <t xml:space="preserve">GRL</t>
  </si>
  <si>
    <t xml:space="preserve">Greenland</t>
  </si>
  <si>
    <t xml:space="preserve">GTM</t>
  </si>
  <si>
    <t xml:space="preserve">Guatemala</t>
  </si>
  <si>
    <t xml:space="preserve">GUF</t>
  </si>
  <si>
    <t xml:space="preserve">French Guiana</t>
  </si>
  <si>
    <t xml:space="preserve">2020-03-07</t>
  </si>
  <si>
    <t xml:space="preserve">GUY</t>
  </si>
  <si>
    <t xml:space="preserve">Guyana</t>
  </si>
  <si>
    <t xml:space="preserve">HND</t>
  </si>
  <si>
    <t xml:space="preserve">Honduras</t>
  </si>
  <si>
    <t xml:space="preserve">HRV</t>
  </si>
  <si>
    <t xml:space="preserve">Croatia</t>
  </si>
  <si>
    <t xml:space="preserve">HTI</t>
  </si>
  <si>
    <t xml:space="preserve">Haiti</t>
  </si>
  <si>
    <t xml:space="preserve">HUN</t>
  </si>
  <si>
    <t xml:space="preserve">Hungary</t>
  </si>
  <si>
    <t xml:space="preserve">IDN</t>
  </si>
  <si>
    <t xml:space="preserve">Indonesia</t>
  </si>
  <si>
    <t xml:space="preserve">4. Emerging region: MIKT</t>
  </si>
  <si>
    <t xml:space="preserve">IMN</t>
  </si>
  <si>
    <t xml:space="preserve">Isle of Man</t>
  </si>
  <si>
    <t xml:space="preserve">IND</t>
  </si>
  <si>
    <t xml:space="preserve">India</t>
  </si>
  <si>
    <t xml:space="preserve">2020-01-30</t>
  </si>
  <si>
    <t xml:space="preserve">IRL</t>
  </si>
  <si>
    <t xml:space="preserve">Ireland</t>
  </si>
  <si>
    <t xml:space="preserve">2020-02-29</t>
  </si>
  <si>
    <t xml:space="preserve">IRN</t>
  </si>
  <si>
    <t xml:space="preserve">Iran, Islamic Rep.</t>
  </si>
  <si>
    <t xml:space="preserve">2020-02-19</t>
  </si>
  <si>
    <t xml:space="preserve">IRQ</t>
  </si>
  <si>
    <t xml:space="preserve">Iraq</t>
  </si>
  <si>
    <t xml:space="preserve">ISL</t>
  </si>
  <si>
    <t xml:space="preserve">Iceland</t>
  </si>
  <si>
    <t xml:space="preserve">ISR</t>
  </si>
  <si>
    <t xml:space="preserve">Israel</t>
  </si>
  <si>
    <t xml:space="preserve">2020-02-21</t>
  </si>
  <si>
    <t xml:space="preserve">ITA</t>
  </si>
  <si>
    <t xml:space="preserve">Italy</t>
  </si>
  <si>
    <t xml:space="preserve">JAM</t>
  </si>
  <si>
    <t xml:space="preserve">Jamaica</t>
  </si>
  <si>
    <t xml:space="preserve">JOR</t>
  </si>
  <si>
    <t xml:space="preserve">Jordan</t>
  </si>
  <si>
    <t xml:space="preserve">JPN</t>
  </si>
  <si>
    <t xml:space="preserve">Japan</t>
  </si>
  <si>
    <t xml:space="preserve">KAZ</t>
  </si>
  <si>
    <t xml:space="preserve">Kazakhstan</t>
  </si>
  <si>
    <t xml:space="preserve">Central Asia</t>
  </si>
  <si>
    <t xml:space="preserve">KEN</t>
  </si>
  <si>
    <t xml:space="preserve">Kenya</t>
  </si>
  <si>
    <t xml:space="preserve">KGZ</t>
  </si>
  <si>
    <t xml:space="preserve">Kyrgyz Republic</t>
  </si>
  <si>
    <t xml:space="preserve">KHM</t>
  </si>
  <si>
    <t xml:space="preserve">Cambodia</t>
  </si>
  <si>
    <t xml:space="preserve">KNA</t>
  </si>
  <si>
    <t xml:space="preserve">St. Kitts and Nevis</t>
  </si>
  <si>
    <t xml:space="preserve">KOR</t>
  </si>
  <si>
    <t xml:space="preserve">Korea, Rep.</t>
  </si>
  <si>
    <t xml:space="preserve">KWT</t>
  </si>
  <si>
    <t xml:space="preserve">Kuwait</t>
  </si>
  <si>
    <t xml:space="preserve">LAO</t>
  </si>
  <si>
    <t xml:space="preserve">Lao PDR</t>
  </si>
  <si>
    <t xml:space="preserve">2020-03-24</t>
  </si>
  <si>
    <t xml:space="preserve">LBN</t>
  </si>
  <si>
    <t xml:space="preserve">Lebanon</t>
  </si>
  <si>
    <t xml:space="preserve">LBR</t>
  </si>
  <si>
    <t xml:space="preserve">Liberia</t>
  </si>
  <si>
    <t xml:space="preserve">LBY</t>
  </si>
  <si>
    <t xml:space="preserve">Libya</t>
  </si>
  <si>
    <t xml:space="preserve">No constitutionally defined basis to current regime</t>
  </si>
  <si>
    <t xml:space="preserve">LCA</t>
  </si>
  <si>
    <t xml:space="preserve">St. Lucia</t>
  </si>
  <si>
    <t xml:space="preserve">LIE</t>
  </si>
  <si>
    <t xml:space="preserve">Liechtenstein</t>
  </si>
  <si>
    <t xml:space="preserve">LKA</t>
  </si>
  <si>
    <t xml:space="preserve">Sri Lanka</t>
  </si>
  <si>
    <t xml:space="preserve">LTU</t>
  </si>
  <si>
    <t xml:space="preserve">Lithuania</t>
  </si>
  <si>
    <t xml:space="preserve">LUX</t>
  </si>
  <si>
    <t xml:space="preserve">Luxembourg</t>
  </si>
  <si>
    <t xml:space="preserve">LVA</t>
  </si>
  <si>
    <t xml:space="preserve">Latvia</t>
  </si>
  <si>
    <t xml:space="preserve">MAF</t>
  </si>
  <si>
    <t xml:space="preserve">St. Martin (French part)</t>
  </si>
  <si>
    <t xml:space="preserve">MAR</t>
  </si>
  <si>
    <t xml:space="preserve">Morocco</t>
  </si>
  <si>
    <t xml:space="preserve">MCO</t>
  </si>
  <si>
    <t xml:space="preserve">Monaco</t>
  </si>
  <si>
    <t xml:space="preserve">MDA</t>
  </si>
  <si>
    <t xml:space="preserve">Moldova</t>
  </si>
  <si>
    <t xml:space="preserve">MDG</t>
  </si>
  <si>
    <t xml:space="preserve">Madagascar</t>
  </si>
  <si>
    <t xml:space="preserve">MDV</t>
  </si>
  <si>
    <t xml:space="preserve">Maldives</t>
  </si>
  <si>
    <t xml:space="preserve">Seven seas (open ocean)</t>
  </si>
  <si>
    <t xml:space="preserve">MEX</t>
  </si>
  <si>
    <t xml:space="preserve">Mexico</t>
  </si>
  <si>
    <t xml:space="preserve">MKD</t>
  </si>
  <si>
    <t xml:space="preserve">North Macedonia</t>
  </si>
  <si>
    <t xml:space="preserve">MLI</t>
  </si>
  <si>
    <t xml:space="preserve">Mali</t>
  </si>
  <si>
    <t xml:space="preserve">MLT</t>
  </si>
  <si>
    <t xml:space="preserve">Malta</t>
  </si>
  <si>
    <t xml:space="preserve">MMR</t>
  </si>
  <si>
    <t xml:space="preserve">Myanmar</t>
  </si>
  <si>
    <t xml:space="preserve">2020-03-27</t>
  </si>
  <si>
    <t xml:space="preserve">MNE</t>
  </si>
  <si>
    <t xml:space="preserve">Montenegro</t>
  </si>
  <si>
    <t xml:space="preserve">MNG</t>
  </si>
  <si>
    <t xml:space="preserve">Mongolia</t>
  </si>
  <si>
    <t xml:space="preserve">MOZ</t>
  </si>
  <si>
    <t xml:space="preserve">Mozambique</t>
  </si>
  <si>
    <t xml:space="preserve">MRT</t>
  </si>
  <si>
    <t xml:space="preserve">Mauritania</t>
  </si>
  <si>
    <t xml:space="preserve">MSR</t>
  </si>
  <si>
    <t xml:space="preserve">Montserrat</t>
  </si>
  <si>
    <t xml:space="preserve">MTQ</t>
  </si>
  <si>
    <t xml:space="preserve">Martinique</t>
  </si>
  <si>
    <t xml:space="preserve">MUS</t>
  </si>
  <si>
    <t xml:space="preserve">Mauritius</t>
  </si>
  <si>
    <t xml:space="preserve">MWI</t>
  </si>
  <si>
    <t xml:space="preserve">Malawi</t>
  </si>
  <si>
    <t xml:space="preserve">2020-04-02</t>
  </si>
  <si>
    <t xml:space="preserve">MYS</t>
  </si>
  <si>
    <t xml:space="preserve">Malaysia</t>
  </si>
  <si>
    <t xml:space="preserve">2020-01-25</t>
  </si>
  <si>
    <t xml:space="preserve">MYT</t>
  </si>
  <si>
    <t xml:space="preserve">Mayotte</t>
  </si>
  <si>
    <t xml:space="preserve">NAM</t>
  </si>
  <si>
    <t xml:space="preserve">Namibia</t>
  </si>
  <si>
    <t xml:space="preserve">NCL</t>
  </si>
  <si>
    <t xml:space="preserve">New Caledonia</t>
  </si>
  <si>
    <t xml:space="preserve">NER</t>
  </si>
  <si>
    <t xml:space="preserve">Niger</t>
  </si>
  <si>
    <t xml:space="preserve">NGA</t>
  </si>
  <si>
    <t xml:space="preserve">Nigeria</t>
  </si>
  <si>
    <t xml:space="preserve">NIC</t>
  </si>
  <si>
    <t xml:space="preserve">Nicaragua</t>
  </si>
  <si>
    <t xml:space="preserve">NLD</t>
  </si>
  <si>
    <t xml:space="preserve">Netherlands</t>
  </si>
  <si>
    <t xml:space="preserve">NOR</t>
  </si>
  <si>
    <t xml:space="preserve">Norway</t>
  </si>
  <si>
    <t xml:space="preserve">NPL</t>
  </si>
  <si>
    <t xml:space="preserve">Nepal</t>
  </si>
  <si>
    <t xml:space="preserve">NZL</t>
  </si>
  <si>
    <t xml:space="preserve">New Zealand</t>
  </si>
  <si>
    <t xml:space="preserve">OMN</t>
  </si>
  <si>
    <t xml:space="preserve">Oman</t>
  </si>
  <si>
    <t xml:space="preserve">PAK</t>
  </si>
  <si>
    <t xml:space="preserve">Pakistan</t>
  </si>
  <si>
    <t xml:space="preserve">PAN</t>
  </si>
  <si>
    <t xml:space="preserve">Panama</t>
  </si>
  <si>
    <t xml:space="preserve">PER</t>
  </si>
  <si>
    <t xml:space="preserve">Peru</t>
  </si>
  <si>
    <t xml:space="preserve">PHL</t>
  </si>
  <si>
    <t xml:space="preserve">Philippines</t>
  </si>
  <si>
    <t xml:space="preserve">PNG</t>
  </si>
  <si>
    <t xml:space="preserve">Papua New Guinea</t>
  </si>
  <si>
    <t xml:space="preserve">POL</t>
  </si>
  <si>
    <t xml:space="preserve">Poland</t>
  </si>
  <si>
    <t xml:space="preserve">PRT</t>
  </si>
  <si>
    <t xml:space="preserve">Portugal</t>
  </si>
  <si>
    <t xml:space="preserve">PRY</t>
  </si>
  <si>
    <t xml:space="preserve">Paraguay</t>
  </si>
  <si>
    <t xml:space="preserve">PSE</t>
  </si>
  <si>
    <t xml:space="preserve">West Bank and Gaza</t>
  </si>
  <si>
    <t xml:space="preserve">PYF</t>
  </si>
  <si>
    <t xml:space="preserve">French Polynesia</t>
  </si>
  <si>
    <t xml:space="preserve">Polynesia</t>
  </si>
  <si>
    <t xml:space="preserve">QAT</t>
  </si>
  <si>
    <t xml:space="preserve">Qatar</t>
  </si>
  <si>
    <t xml:space="preserve">REU</t>
  </si>
  <si>
    <t xml:space="preserve">Reunion</t>
  </si>
  <si>
    <t xml:space="preserve">ROU</t>
  </si>
  <si>
    <t xml:space="preserve">Romania</t>
  </si>
  <si>
    <t xml:space="preserve">RUS</t>
  </si>
  <si>
    <t xml:space="preserve">Russian Federation</t>
  </si>
  <si>
    <t xml:space="preserve">RWA</t>
  </si>
  <si>
    <t xml:space="preserve">Rwanda</t>
  </si>
  <si>
    <t xml:space="preserve">SAU</t>
  </si>
  <si>
    <t xml:space="preserve">Saudi Arabia</t>
  </si>
  <si>
    <t xml:space="preserve">SDN</t>
  </si>
  <si>
    <t xml:space="preserve">Sudan</t>
  </si>
  <si>
    <t xml:space="preserve">SEN</t>
  </si>
  <si>
    <t xml:space="preserve">Senegal</t>
  </si>
  <si>
    <t xml:space="preserve">SGP</t>
  </si>
  <si>
    <t xml:space="preserve">Singapore</t>
  </si>
  <si>
    <t xml:space="preserve">swabs tested</t>
  </si>
  <si>
    <t xml:space="preserve">2020-01-23</t>
  </si>
  <si>
    <t xml:space="preserve">SLE</t>
  </si>
  <si>
    <t xml:space="preserve">Sierra Leone</t>
  </si>
  <si>
    <t xml:space="preserve">SLV</t>
  </si>
  <si>
    <t xml:space="preserve">El Salvador</t>
  </si>
  <si>
    <t xml:space="preserve">SMR</t>
  </si>
  <si>
    <t xml:space="preserve">San Marino</t>
  </si>
  <si>
    <t xml:space="preserve">SOM</t>
  </si>
  <si>
    <t xml:space="preserve">Somalia</t>
  </si>
  <si>
    <t xml:space="preserve">SPM</t>
  </si>
  <si>
    <t xml:space="preserve">Saint Pierre and Miquelon</t>
  </si>
  <si>
    <t xml:space="preserve">SRB</t>
  </si>
  <si>
    <t xml:space="preserve">Serbia</t>
  </si>
  <si>
    <t xml:space="preserve">SSD</t>
  </si>
  <si>
    <t xml:space="preserve">South Sudan</t>
  </si>
  <si>
    <t xml:space="preserve">STP</t>
  </si>
  <si>
    <t xml:space="preserve">Sao Tome and Principe</t>
  </si>
  <si>
    <t xml:space="preserve">2020-04-06</t>
  </si>
  <si>
    <t xml:space="preserve">SUR</t>
  </si>
  <si>
    <t xml:space="preserve">Suriname</t>
  </si>
  <si>
    <t xml:space="preserve">SVK</t>
  </si>
  <si>
    <t xml:space="preserve">Slovak Republic</t>
  </si>
  <si>
    <t xml:space="preserve">SVN</t>
  </si>
  <si>
    <t xml:space="preserve">Slovenia</t>
  </si>
  <si>
    <t xml:space="preserve">SWE</t>
  </si>
  <si>
    <t xml:space="preserve">Sweden</t>
  </si>
  <si>
    <t xml:space="preserve">SWZ</t>
  </si>
  <si>
    <t xml:space="preserve">Eswatini</t>
  </si>
  <si>
    <t xml:space="preserve">SXM</t>
  </si>
  <si>
    <t xml:space="preserve">Sint Maarten (Dutch part)</t>
  </si>
  <si>
    <t xml:space="preserve">SYC</t>
  </si>
  <si>
    <t xml:space="preserve">Seychelles</t>
  </si>
  <si>
    <t xml:space="preserve">SYR</t>
  </si>
  <si>
    <t xml:space="preserve">Syrian Arab Republic</t>
  </si>
  <si>
    <t xml:space="preserve">TCA</t>
  </si>
  <si>
    <t xml:space="preserve">Turks and Caicos Islands</t>
  </si>
  <si>
    <t xml:space="preserve">TCD</t>
  </si>
  <si>
    <t xml:space="preserve">Chad</t>
  </si>
  <si>
    <t xml:space="preserve">TGO</t>
  </si>
  <si>
    <t xml:space="preserve">Togo</t>
  </si>
  <si>
    <t xml:space="preserve">THA</t>
  </si>
  <si>
    <t xml:space="preserve">Thailand</t>
  </si>
  <si>
    <t xml:space="preserve">TLS</t>
  </si>
  <si>
    <t xml:space="preserve">Timor-Leste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</si>
  <si>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</si>
  <si>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</si>
  <si>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</si>
  <si>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</si>
  <si>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</si>
  <si>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Turkey</t>
  </si>
  <si>
    <t xml:space="preserve">TWN</t>
  </si>
  <si>
    <t xml:space="preserve">Taiwan</t>
  </si>
  <si>
    <t xml:space="preserve">TZA</t>
  </si>
  <si>
    <t xml:space="preserve">Tanzania</t>
  </si>
  <si>
    <t xml:space="preserve">UGA</t>
  </si>
  <si>
    <t xml:space="preserve">Uganda</t>
  </si>
  <si>
    <t xml:space="preserve">UKR</t>
  </si>
  <si>
    <t xml:space="preserve">Ukraine</t>
  </si>
  <si>
    <t xml:space="preserve">URY</t>
  </si>
  <si>
    <t xml:space="preserve">Uruguay</t>
  </si>
  <si>
    <t xml:space="preserve">USA</t>
  </si>
  <si>
    <t xml:space="preserve">United States</t>
  </si>
  <si>
    <t xml:space="preserve">inconsistent units (COVID Tracking Project)</t>
  </si>
  <si>
    <t xml:space="preserve">UZB</t>
  </si>
  <si>
    <t xml:space="preserve">Uzbekistan</t>
  </si>
  <si>
    <t xml:space="preserve">VAT</t>
  </si>
  <si>
    <t xml:space="preserve">Vatican</t>
  </si>
  <si>
    <t xml:space="preserve">VCT</t>
  </si>
  <si>
    <t xml:space="preserve">St. Vincent and the Grenadines</t>
  </si>
  <si>
    <t xml:space="preserve">VEN</t>
  </si>
  <si>
    <t xml:space="preserve">Venezuela, RB</t>
  </si>
  <si>
    <t xml:space="preserve">VGB</t>
  </si>
  <si>
    <t xml:space="preserve">British Virgin Islands</t>
  </si>
  <si>
    <t xml:space="preserve">VNM</t>
  </si>
  <si>
    <t xml:space="preserve">Vietnam</t>
  </si>
  <si>
    <t xml:space="preserve">XKX</t>
  </si>
  <si>
    <t xml:space="preserve">Kosovo</t>
  </si>
  <si>
    <t xml:space="preserve">2020-03-26</t>
  </si>
  <si>
    <t xml:space="preserve">YEM</t>
  </si>
  <si>
    <t xml:space="preserve">Yemen, Rep.</t>
  </si>
  <si>
    <t xml:space="preserve">2020-04-10</t>
  </si>
  <si>
    <t xml:space="preserve">ZAF</t>
  </si>
  <si>
    <t xml:space="preserve">South Africa</t>
  </si>
  <si>
    <t xml:space="preserve">ZMB</t>
  </si>
  <si>
    <t xml:space="preserve">Zambia</t>
  </si>
  <si>
    <t xml:space="preserve">ZWE</t>
  </si>
  <si>
    <t xml:space="preserve">Zimbabwe</t>
  </si>
  <si>
    <t xml:space="preserve">Nb_pays_vides :</t>
  </si>
  <si>
    <t xml:space="preserve">somme</t>
  </si>
  <si>
    <t xml:space="preserve">%_pays_complets :</t>
  </si>
  <si>
    <t xml:space="preserve">min</t>
  </si>
  <si>
    <t xml:space="preserve">max</t>
  </si>
  <si>
    <t xml:space="preserve">moyenne</t>
  </si>
  <si>
    <t xml:space="preserve">Nom de la variable</t>
  </si>
  <si>
    <t xml:space="preserve">Indicator Name</t>
  </si>
  <si>
    <t xml:space="preserve">Année</t>
  </si>
  <si>
    <t xml:space="preserve">Data Source</t>
  </si>
  <si>
    <t xml:space="preserve">Fichier entier</t>
  </si>
  <si>
    <t xml:space="preserve">Population, total</t>
  </si>
  <si>
    <t xml:space="preserve">World Development Indicators</t>
  </si>
  <si>
    <t xml:space="preserve">Pop_par_pays_API_SP.POP.TOTL_DS2_en_excel_v2_935990</t>
  </si>
  <si>
    <t xml:space="preserve">Life expectancy at birth, male (years)</t>
  </si>
  <si>
    <t xml:space="preserve">Esperance_vie_homme_API_SP.DYN.LE00.MA.IN_DS2_en_excel_v2_936509</t>
  </si>
  <si>
    <t xml:space="preserve">Life expectancy at birth, female (years)</t>
  </si>
  <si>
    <t xml:space="preserve">Esperance_vie_femme_API_SP.DYN.LE00.FE.IN_DS2_en_excel_v2_938584</t>
  </si>
  <si>
    <t xml:space="preserve">Population âgée de 0 à 14 ans (% du total)</t>
  </si>
  <si>
    <t xml:space="preserve">Population_0_14ans_pc_API_SP.POP.0014.TO.ZS_DS2_fr_excel_v2_941997</t>
  </si>
  <si>
    <t xml:space="preserve">Population âgée de 15 à 64 ans (% du total)</t>
  </si>
  <si>
    <t xml:space="preserve">Population_15_64ans_pc_API_SP.POP.1564.TO.ZS_DS2_fr_excel_v2_941998</t>
  </si>
  <si>
    <t xml:space="preserve">Densité de la population (personnes par kilomètre carré de superficie des terres)</t>
  </si>
  <si>
    <t xml:space="preserve">densite_population_API_EN.POP.DNST_DS2_fr_excel_v2_941240</t>
  </si>
  <si>
    <t xml:space="preserve">Death rate, crude (per 1,000 people)</t>
  </si>
  <si>
    <t xml:space="preserve">Taux_de_mortalite_API_SP.DYN.CDRT.IN_DS2_en_excel_v2_936251</t>
  </si>
  <si>
    <t xml:space="preserve">Fertility rate, total (births per woman)</t>
  </si>
  <si>
    <t xml:space="preserve">Fecondite_taux_API_SP.DYN.TFRT.IN_DS2_en_excel_v2_936133</t>
  </si>
  <si>
    <t xml:space="preserve">Population rural (% de la population totale)</t>
  </si>
  <si>
    <t xml:space="preserve">Population_rurale_pc_API_SP.RUR.TOTL.ZS_DS2_fr_excel_v2_941965</t>
  </si>
  <si>
    <t xml:space="preserve">Imports of goods and services (% of GDP)</t>
  </si>
  <si>
    <t xml:space="preserve">Mondialisation_import_pcPIB_API_NE.IMP.GNFS.ZS_DS2_en_excel_v2_936049</t>
  </si>
  <si>
    <t xml:space="preserve">Exports of goods and services (% of GDP)</t>
  </si>
  <si>
    <t xml:space="preserve">Mondialisation_export_pcPIB_API_NE.EXP.GNFS.ZS_DS2_en_excel_v2_936170</t>
  </si>
  <si>
    <t xml:space="preserve">Total debt service (% of exports of goods, services and primary income)</t>
  </si>
  <si>
    <t xml:space="preserve">Dette_totale_pcexport_API_DT.TDS.DECT.EX.ZS_DS2_en_excel_v2_937099</t>
  </si>
  <si>
    <t xml:space="preserve">Net ODA received (% of GNI)</t>
  </si>
  <si>
    <t xml:space="preserve">Aide_au_developt_pcRNB_API_DT.ODA.ODAT.GN.ZS_DS2_en_excel_v2_936736</t>
  </si>
  <si>
    <t xml:space="preserve">Net migration</t>
  </si>
  <si>
    <t xml:space="preserve">Immigration_nette_API_SM.POP.NETM_DS2_en_excel_v2_937463</t>
  </si>
  <si>
    <t xml:space="preserve">Refugee population by country or territory of origin</t>
  </si>
  <si>
    <t xml:space="preserve">Refugies_API_SM.POP.REFG.OR_DS2_en_excel_v2_938113</t>
  </si>
  <si>
    <t xml:space="preserve">Air transport, passengers carried</t>
  </si>
  <si>
    <t xml:space="preserve">Trafic_aerien_passagers_transportes_API_IS.AIR.PSGR_DS2_en_excel_v2_936062</t>
  </si>
  <si>
    <t xml:space="preserve">Container port traffic (TEU: 20 foot equivalent units)</t>
  </si>
  <si>
    <t xml:space="preserve">Trafic_portuaire_nb_containers_API_IS.SHP.GOOD.TU_DS2_en_excel_v2_937291</t>
  </si>
  <si>
    <t xml:space="preserve">GNI per capita, PPP (current international $)</t>
  </si>
  <si>
    <t xml:space="preserve">PIB_habitant_API_NY.GNP.PCAP.PP.CD_DS2_en_excel_v2_936026</t>
  </si>
  <si>
    <t xml:space="preserve">GDP (current US$)</t>
  </si>
  <si>
    <t xml:space="preserve">PIB_du_pays_API_NY.GDP.MKTP.CD_DS2_en_excel_v2_935893</t>
  </si>
  <si>
    <t xml:space="preserve">Poverty headcount ratio at national poverty lines (% of population)</t>
  </si>
  <si>
    <t xml:space="preserve">Pauvrete_seuils_nationaux_API_SI.POV.NAHC_DS2_en_excel_v2_936469</t>
  </si>
  <si>
    <t xml:space="preserve">mal renseignée</t>
  </si>
  <si>
    <t xml:space="preserve">Poverty headcount ratio at $5.50 a day (2011 PPP) (% of population)</t>
  </si>
  <si>
    <t xml:space="preserve">Pauvrete_5-5$_API_SI.POV.UMIC_DS2_en_excel_v2_935969</t>
  </si>
  <si>
    <t xml:space="preserve">GINI index (World Bank estimate)</t>
  </si>
  <si>
    <t xml:space="preserve">Revenus_index_Gini_API_SI.POV.GINI_DS2_en_excel_v2_936174</t>
  </si>
  <si>
    <t xml:space="preserve">Labor force participation rate, total (% of total population ages 15+) (modeled ILO estimate)</t>
  </si>
  <si>
    <t xml:space="preserve">Taux_emploi_API_SL.TLF.CACT.ZS_DS2_en_excel_v2_937432</t>
  </si>
  <si>
    <t xml:space="preserve">Employment in agriculture (% of total employment) (modeled ILO estimate)</t>
  </si>
  <si>
    <t xml:space="preserve">Taux_emploi_agricole_API_SL.AGR.EMPL.ZS_DS2_en_excel_v2_936859</t>
  </si>
  <si>
    <t xml:space="preserve">Ratio of female to male labor force participation rate (%) (modeled ILO estimate)</t>
  </si>
  <si>
    <t xml:space="preserve">Ratio_emploi_femmes_hommes_API_SL.TLF.CACT.FM.ZS_DS2_en_excel_v2_936602</t>
  </si>
  <si>
    <t xml:space="preserve">Research and development expenditure (% of GDP)</t>
  </si>
  <si>
    <t xml:space="preserve">Recherche_et_dev_pcPIB_API_GB.XPD.RSDV.GD.ZS_DS2_en_excel_v2_936566</t>
  </si>
  <si>
    <t xml:space="preserve">des trous</t>
  </si>
  <si>
    <t xml:space="preserve">Scientific and technical journal articles</t>
  </si>
  <si>
    <t xml:space="preserve">Articles_scientifiques_API_IP.JRN.ARTC.SC_DS2_en_excel_v2_940851</t>
  </si>
  <si>
    <t xml:space="preserve">Military expenditure (% of GDP)</t>
  </si>
  <si>
    <t xml:space="preserve">Depenses_militaires_pcPIB_API_MS.MIL.XPND.GD.ZS_DS2_en_excel_v2_936858</t>
  </si>
  <si>
    <t xml:space="preserve">Agricultural land (% of land area)</t>
  </si>
  <si>
    <t xml:space="preserve">Agri_part_surface_API_AG.LND.AGRI.ZS_DS2_en_excel_v2_937365</t>
  </si>
  <si>
    <t xml:space="preserve">Forest area (% of land area)</t>
  </si>
  <si>
    <t xml:space="preserve">Foret_part_surface_API_AG.LND.FRST.ZS_DS2_en_excel_v2_936004</t>
  </si>
  <si>
    <t xml:space="preserve">Terrestrial protected areas (% of total land area)</t>
  </si>
  <si>
    <t xml:space="preserve">Zones_protegees_part_surface_API_ER.LND.PTLD.ZS_DS2_en_excel_v2_946666</t>
  </si>
  <si>
    <t xml:space="preserve">Population urbaine (% du total)</t>
  </si>
  <si>
    <t xml:space="preserve">Urbanisation_taux_API_SP.URB.TOTL.IN.ZS_DS2_fr_excel_v2_1004509</t>
  </si>
  <si>
    <t xml:space="preserve">Population en agglomérations urbaines &gt; 1 million (% de la population totale)</t>
  </si>
  <si>
    <t xml:space="preserve">Urbanisation_pop_agglo_sup1million_taux_API_EN.URB.MCTY.TL.ZS_DS2_fr_excel_v2_1002901</t>
  </si>
  <si>
    <t xml:space="preserve">des trous mais normal</t>
  </si>
  <si>
    <t xml:space="preserve">Renewable internal freshwater resources per capita (cubic meters)</t>
  </si>
  <si>
    <t xml:space="preserve">Eau_ressources_par_hab_API_ER.H2O.INTR.PC_DS2_en_excel_v2_936563</t>
  </si>
  <si>
    <t xml:space="preserve">CO2 emissions (metric tons per capita)</t>
  </si>
  <si>
    <t xml:space="preserve">GES_par_hab_API_EN.ATM.CO2E.PC_DS2_en_excel_v2_935885</t>
  </si>
  <si>
    <t xml:space="preserve">PM2.5 air pollution, population exposed to levels exceeding WHO guideline value (% of total)</t>
  </si>
  <si>
    <t xml:space="preserve">Pollution_particules_fines_API_EN.ATM.PM25.MC.ZS_DS2_en_excel_v2_939647</t>
  </si>
  <si>
    <t xml:space="preserve">Prévalence du diabète (% de la population âgée de 20 à 79 ans)</t>
  </si>
  <si>
    <t xml:space="preserve">Diabete_20-79ans_API_SH.STA.DIAB.ZS_DS2_fr_excel_v2_947935</t>
  </si>
  <si>
    <t xml:space="preserve">Mortality from CVD, cancer, diabetes or CRD between exact ages 30 and 70 (%)</t>
  </si>
  <si>
    <t xml:space="preserve">Taux_mortalite_cancer_CV_diabete_30_70ans</t>
  </si>
  <si>
    <t xml:space="preserve">Mortality rate, under-5 (per 1,000 live births)</t>
  </si>
  <si>
    <t xml:space="preserve">Taux_mortalite_moins5ans_API_SH.DYN.MORT_DS2_en_excel_v2_937643</t>
  </si>
  <si>
    <t xml:space="preserve">Médecins (pour 1000 personnes)</t>
  </si>
  <si>
    <t xml:space="preserve">Medecins_API_SH.MED.PHYS.ZS_DS2_fr_excel_v2_945216</t>
  </si>
  <si>
    <t xml:space="preserve">Lits d’hôpital (pour 1 000 personnes)</t>
  </si>
  <si>
    <t xml:space="preserve">Lits_hopital_API_SH.MED.BEDS.ZS_DS2_fr_excel_v2_936715</t>
  </si>
  <si>
    <t xml:space="preserve">Government expenditure on education, total (% of GDP)</t>
  </si>
  <si>
    <t xml:space="preserve">Depenses_Education_API_SE.XPD.TOTL.GD.ZS_DS2_en_excel_v2_936550</t>
  </si>
  <si>
    <t xml:space="preserve">School enrollment, primary (% gross)</t>
  </si>
  <si>
    <t xml:space="preserve">Taux_scolarisation_en_primaire_API_SE.PRM.ENRR_DS2_en_excel_v2_936675</t>
  </si>
  <si>
    <t xml:space="preserve">Primary completion rate, total (% of relevant age group)</t>
  </si>
  <si>
    <t xml:space="preserve">Taux_achevement_du_primaire_API_SE.PRM.CMPT.ZS_DS2_en_excel_v2_942087</t>
  </si>
  <si>
    <t xml:space="preserve">School enrollment, primary and secondary (gross), gender parity index (GPI)</t>
  </si>
  <si>
    <t xml:space="preserve">Scolarisation_prim_second_sexe_API_SE.ENR.PRSC.FM.ZS_DS2_en_excel_v2_945568</t>
  </si>
  <si>
    <t xml:space="preserve">People using at least basic sanitation services, rural (% of rural population)</t>
  </si>
  <si>
    <t xml:space="preserve">Services_sanitaires_en_rurale_API_SH.STA.BASS.RU.ZS_DS2_en_excel_v2_951246</t>
  </si>
  <si>
    <t xml:space="preserve">Access to electricity (% of population)</t>
  </si>
  <si>
    <t xml:space="preserve">Taux_acces_electricite_API_EG.ELC.ACCS.ZS_DS2_en_excel_v2_936471</t>
  </si>
  <si>
    <t xml:space="preserve">International tourism, receipts (% of total exports)</t>
  </si>
  <si>
    <t xml:space="preserve">Tourisme_international_pcExport_API_ST.INT.RCPT.XP.ZS_DS2_en_excel_v2_937556</t>
  </si>
  <si>
    <t xml:space="preserve">Adéquation de l'apport énergétique alimentaire moyen, en % (2016-18)</t>
  </si>
  <si>
    <t xml:space="preserve">2016-2018</t>
  </si>
  <si>
    <t xml:space="preserve">Prevalence of obesity in the adult population (18 years and older), en % (2016)</t>
  </si>
  <si>
    <t xml:space="preserve">Median age (years)</t>
  </si>
  <si>
    <t xml:space="preserve">?</t>
  </si>
  <si>
    <t xml:space="preserve">CIA fact books + Worldometers pour Channel Islands et Palestine</t>
  </si>
  <si>
    <t xml:space="preserve">Indice de développement humain 2018</t>
  </si>
  <si>
    <t xml:space="preserve">Annual retail sales per capita of ultra‐processed products (kg)</t>
  </si>
  <si>
    <t xml:space="preserve">Source: Ultra-processed products here include carbonated soft drinks, sweet and savory snacks, breakfast cereals, confectionery (candy), ice cream, biscuits (cookies), fruit and vegetable juices, sports and energy drinks, ready-to-drink tea or coffee, spreads, sauces, and ready-meals. Quantity in liters is converted into kilograms. Data are from the Euromonitor Passport Database (2014) (38).</t>
  </si>
  <si>
    <t xml:space="preserve">type de régime politique du pays</t>
  </si>
  <si>
    <t xml:space="preserve">https://en.wikipedia.org/wiki/List_of_countries_by_system_of_government</t>
  </si>
  <si>
    <t xml:space="preserve">indice de démocratie</t>
  </si>
  <si>
    <t xml:space="preserve">https://freedomhouse.org/countries/freedom-world/scores</t>
  </si>
  <si>
    <t xml:space="preserve">Type d’économie du pays</t>
  </si>
  <si>
    <t xml:space="preserve">www.naturalearth.com (données téléchargées le 26/04/2020 via paquet R “rnaturalearth”)</t>
  </si>
  <si>
    <t xml:space="preserve">Interne (R)</t>
  </si>
  <si>
    <t xml:space="preserve">Groupe de revenus du pays</t>
  </si>
  <si>
    <t xml:space="preserve">Continent</t>
  </si>
  <si>
    <t xml:space="preserve">Région (selon ONU)</t>
  </si>
  <si>
    <t xml:space="preserve">Sous-région</t>
  </si>
  <si>
    <t xml:space="preserve">Région (selon Banque Mondiale)</t>
  </si>
  <si>
    <t xml:space="preserve">Longitude</t>
  </si>
  <si>
    <t xml:space="preserve">Calculé sous R par commandes “st_coordinates” et “st_point_on_surface” (paquet “sf”) à partir des polygones de chaque pays/région donnés par rnaturalearth</t>
  </si>
  <si>
    <t xml:space="preserve">Latitude</t>
  </si>
  <si>
    <t xml:space="preserve">Air Temperature from NOAA NCEP CPC GHCN_CAMS gridded deg0p5: CPC Monthly Global Surface Air Temperature Data Set at 0.5 degree</t>
  </si>
  <si>
    <t xml:space="preserve">Datathèque “NOAA NCEP CPC GHCN_CAMS gridded deg0p5 temp” (https://iridl.ldeo.columbia.edu/SOURCES/.NOAA/.NCEP/.CPC/.GHCN_CAMS/.gridded/.deg0p5/.temp/) mise à jour le 08/04/2020 + stations météo aéroports Bermuda et French Polynésia</t>
  </si>
  <si>
    <t xml:space="preserve">Temp_2019_12_data.tiff</t>
  </si>
  <si>
    <t xml:space="preserve">temp_2020_01_data.tiff</t>
  </si>
  <si>
    <t xml:space="preserve">Temp_2020_02_data.tiff</t>
  </si>
  <si>
    <t xml:space="preserve">Temp_2020_03_data.tiff</t>
  </si>
  <si>
    <t xml:space="preserve">Température moyenne (moyenne calculée des températures mensuelles décembre 2019 à mars 2020)</t>
  </si>
  <si>
    <t xml:space="preserve">Calculée sous R (paquet “dplyr”)</t>
  </si>
  <si>
    <t xml:space="preserve">Population des pays</t>
  </si>
  <si>
    <t xml:space="preserve">ONU + Eurostat, via JHU : https://github.com/CSSEGISandData/COVID-19/tree/master/csse_covid_19_data</t>
  </si>
  <si>
    <t xml:space="preserve">UID_ISO_FIPS_LookUp_Table_10mai2020.csv</t>
  </si>
  <si>
    <t xml:space="preserve">cumul du nb de tests réalisés</t>
  </si>
  <si>
    <t xml:space="preserve">Our World In Data : https://raw.githubusercontent.com/owid/covid-19-data/master/public/data/testing/</t>
  </si>
  <si>
    <t xml:space="preserve">covid-testing-all-observations_10mai2020.csv</t>
  </si>
  <si>
    <t xml:space="preserve">cumul du nb de tests réalisés par million d’habitants</t>
  </si>
  <si>
    <t xml:space="preserve">Calculé sous R</t>
  </si>
  <si>
    <t xml:space="preserve">type de test réalisé si connu</t>
  </si>
  <si>
    <t xml:space="preserve">AUC_SI : aire sous la courbe d’évolution du Stringency Index</t>
  </si>
  <si>
    <t xml:space="preserve">Calculé sous R à partir du Stringency Index calculé par Oxford University : https://github.com/OxCGRT/covid-policy-tracker/raw/master/data</t>
  </si>
  <si>
    <t xml:space="preserve">covid_response_10mai2020.csv</t>
  </si>
  <si>
    <t xml:space="preserve">date_SI_sup0 : date à laquelle le SI passe au-dessus de 0, par rapport à la date des 1ers cas</t>
  </si>
  <si>
    <t xml:space="preserve">date_SI_sup50 : date à laquelle le SI passe au dessus de 50%, par rapport à la date des 1ers cas</t>
  </si>
  <si>
    <t xml:space="preserve">date_SI_max : date à laquelle le SI atteint son niveau maximal, par rapport à la date des 1ers cas</t>
  </si>
  <si>
    <t xml:space="preserve">SI_max : valeur maximale atteinte par le SI</t>
  </si>
  <si>
    <t xml:space="preserve">différence entre les 2 paliers de fréquentation des lieux résidentiels</t>
  </si>
  <si>
    <t xml:space="preserve">Calculé sous R à partir des données “Community Mobility” de Google : https://www.google.com/covid19/mobility/</t>
  </si>
  <si>
    <t xml:space="preserve">covid_mobility_10mai2020.csv</t>
  </si>
  <si>
    <t xml:space="preserve">date estimée de passage au deuxième palier (résidences), par rapport à la date des 1ers cas</t>
  </si>
  <si>
    <t xml:space="preserve">différence entre les 2 paliers de fréquentation, indice synthétique (moyenne des valeurs absolues des différences entre les 2 paliers)</t>
  </si>
  <si>
    <t xml:space="preserve">Médiane de la date estimée de passage au deuxième palier (indice synthétique), par rapport à la date des 1ers cas</t>
  </si>
  <si>
    <t xml:space="preserve">Cumul des cas confirmés au 30 avril 2020</t>
  </si>
  <si>
    <t xml:space="preserve">JHU : https://github.com/CSSEGISandData/COVID-19/tree/master/csse_covid_19_data/csse_covid_19_time_series</t>
  </si>
  <si>
    <t xml:space="preserve">covid19_confirmed_10mai2020.csv</t>
  </si>
  <si>
    <t xml:space="preserve">Cumul des décès au 30 avril 2020</t>
  </si>
  <si>
    <t xml:space="preserve">covid19_deaths_10mai2020.csv</t>
  </si>
  <si>
    <t xml:space="preserve">Cumul des guérisons au 30 avril 2020</t>
  </si>
  <si>
    <t xml:space="preserve">covid19_recovered_10mai2020.csv</t>
  </si>
  <si>
    <t xml:space="preserve">Cumul des cas confirmés au 30 avril 2020 par million d’habitants</t>
  </si>
  <si>
    <t xml:space="preserve">Cumul des décès au 30 avril 2020 par million d’habitants</t>
  </si>
  <si>
    <t xml:space="preserve">Cumul des guérisons au 30 avril 2020 par million d’habitants</t>
  </si>
  <si>
    <t xml:space="preserve">Coefficient d’accroissement de la courbe Gompertz</t>
  </si>
  <si>
    <t xml:space="preserve">Calculée sous R (paquet “minpack.lm”)</t>
  </si>
  <si>
    <t xml:space="preserve">Asymptote supérieure de la courbe Gompertz (en nb de cas)</t>
  </si>
  <si>
    <t xml:space="preserve">Localisation du point d’inflexion (en jours depuis le 01/01/1970)</t>
  </si>
  <si>
    <t xml:space="preserve">date des premiers cas confirmés</t>
  </si>
  <si>
    <t xml:space="preserve">Calculée sous R</t>
  </si>
  <si>
    <t xml:space="preserve">durée de l’épidémie jusqu’au 30 avril 2020</t>
  </si>
  <si>
    <t xml:space="preserve">Variables diagnostic :</t>
  </si>
  <si>
    <t xml:space="preserve">date_testing</t>
  </si>
  <si>
    <t xml:space="preserve">date du dernier nombre reporté de tests</t>
  </si>
  <si>
    <t xml:space="preserve">P(b)_confirmed</t>
  </si>
  <si>
    <t xml:space="preserve">Probabilité associée au paramètre b</t>
  </si>
  <si>
    <t xml:space="preserve">P(Asym)_confirmed</t>
  </si>
  <si>
    <t xml:space="preserve">Probabilité associée au paramètre Asym</t>
  </si>
  <si>
    <t xml:space="preserve">P(xmid)_confirmed</t>
  </si>
  <si>
    <t xml:space="preserve">Probabilité associée au paramètre xmid</t>
  </si>
  <si>
    <t xml:space="preserve">converged_confirmed</t>
  </si>
  <si>
    <t xml:space="preserve">Indique si l’ajustement non-linéaire a convergé (1) ou non (0) après 50 itérations</t>
  </si>
  <si>
    <t xml:space="preserve">nbiter_confirmed</t>
  </si>
  <si>
    <t xml:space="preserve">Nombre d’itérations pour convergence</t>
  </si>
  <si>
    <t xml:space="preserve">P(b)_deaths</t>
  </si>
  <si>
    <t xml:space="preserve">P(Asym)_deaths</t>
  </si>
  <si>
    <t xml:space="preserve">P(xmid)_deaths</t>
  </si>
  <si>
    <t xml:space="preserve">converged_deaths</t>
  </si>
  <si>
    <t xml:space="preserve">nbiter_deaths</t>
  </si>
  <si>
    <t xml:space="preserve">P(b)_recovered</t>
  </si>
  <si>
    <t xml:space="preserve">P(Asym)_recovered</t>
  </si>
  <si>
    <t xml:space="preserve">P(xmid)_recovered</t>
  </si>
  <si>
    <t xml:space="preserve">converged_recovered</t>
  </si>
  <si>
    <t xml:space="preserve">nbiter_recovered</t>
  </si>
  <si>
    <t xml:space="preserve">3.40858897e-315</t>
  </si>
  <si>
    <t xml:space="preserve">2020-05-03</t>
  </si>
  <si>
    <t xml:space="preserve">1.151145689982555e-308</t>
  </si>
  <si>
    <t xml:space="preserve">1.7e-322</t>
  </si>
  <si>
    <t xml:space="preserve">1.8887725e-317</t>
  </si>
  <si>
    <t xml:space="preserve">5.912598e-317</t>
  </si>
  <si>
    <t xml:space="preserve">2020-05-01</t>
  </si>
  <si>
    <t xml:space="preserve">3.9787118693e-314</t>
  </si>
  <si>
    <t xml:space="preserve">2020-04-20</t>
  </si>
  <si>
    <t xml:space="preserve">3.6831384887162e-310</t>
  </si>
  <si>
    <t xml:space="preserve">1.10384e-319</t>
  </si>
  <si>
    <t xml:space="preserve">4.23418541039e-312</t>
  </si>
  <si>
    <t xml:space="preserve">2.620825570013e-312</t>
  </si>
  <si>
    <t xml:space="preserve">6.68698124019094e-310</t>
  </si>
  <si>
    <t xml:space="preserve">2.45e-321</t>
  </si>
  <si>
    <t xml:space="preserve">2.00988e-318</t>
  </si>
  <si>
    <t xml:space="preserve">2020-04-30</t>
  </si>
  <si>
    <t xml:space="preserve">8.22063496e-315</t>
  </si>
  <si>
    <t xml:space="preserve">2020-04-28</t>
  </si>
  <si>
    <t xml:space="preserve">5.975532840648e-311</t>
  </si>
  <si>
    <t xml:space="preserve">2020-05-02</t>
  </si>
  <si>
    <t xml:space="preserve">5.9609247093704e-311</t>
  </si>
  <si>
    <t xml:space="preserve">3.64306943757298e-309</t>
  </si>
  <si>
    <t xml:space="preserve">2e-323</t>
  </si>
  <si>
    <t xml:space="preserve">1.117e-321</t>
  </si>
  <si>
    <t xml:space="preserve">2.015377053001595e-309</t>
  </si>
  <si>
    <t xml:space="preserve">9.120906e-318</t>
  </si>
  <si>
    <t xml:space="preserve">1.352e-320</t>
  </si>
  <si>
    <t xml:space="preserve">3.89252732919e-312</t>
  </si>
  <si>
    <t xml:space="preserve">1.4421923137e-314</t>
  </si>
  <si>
    <t xml:space="preserve">1.295816e-318</t>
  </si>
  <si>
    <t xml:space="preserve">4e-323</t>
  </si>
  <si>
    <t xml:space="preserve">2020-04-27</t>
  </si>
  <si>
    <t xml:space="preserve">1.5e-322</t>
  </si>
  <si>
    <t xml:space="preserve">4.950323895729e-311</t>
  </si>
  <si>
    <t xml:space="preserve">2.481417161e-314</t>
  </si>
  <si>
    <t xml:space="preserve">8e-323</t>
  </si>
  <si>
    <t xml:space="preserve">2020-04-29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</si>
</sst>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@"/>
    <numFmt numFmtId="167" formatCode="General"/>
    <numFmt numFmtId="168" formatCode="0"/>
    <numFmt numFmtId="169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8E8E8"/>
        <bgColor rgb="FFFFFFFF"/>
      </patternFill>
    </fill>
    <fill>
      <patternFill patternType="solid">
        <fgColor rgb="FFFFFFFF"/>
        <bgColor rgb="FFE8E8E8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217"/>
  <sheetViews>
    <sheetView showFormulas="false" showGridLines="true" showRowColHeaders="true" showZeros="true" rightToLeft="false" tabSelected="false" showOutlineSymbols="true" defaultGridColor="true" view="normal" topLeftCell="B191" colorId="64" zoomScale="75" zoomScaleNormal="75" zoomScalePageLayoutView="100" workbookViewId="0">
      <pane xSplit="2755" ySplit="0" topLeftCell="AP191" activePane="topRight" state="split"/>
      <selection pane="topLeft" activeCell="B191" activeCellId="0" sqref="B191"/>
      <selection pane="topRight" activeCell="BD214" activeCellId="0" sqref="BD214"/>
    </sheetView>
  </sheetViews>
  <sheetFormatPr defaultColWidth="10.8125" defaultRowHeight="13.8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26.85"/>
    <col collapsed="false" customWidth="true" hidden="false" outlineLevel="0" max="4" min="4" style="1" width="14.43"/>
    <col collapsed="false" customWidth="true" hidden="false" outlineLevel="0" max="19" min="5" style="1" width="11.42"/>
    <col collapsed="false" customWidth="true" hidden="false" outlineLevel="0" max="21" min="21" style="0" width="21.29"/>
    <col collapsed="false" customWidth="true" hidden="false" outlineLevel="0" max="53" min="53" style="0" width="10.99"/>
    <col collapsed="false" customWidth="true" hidden="false" outlineLevel="0" max="56" min="56" style="0" width="19.85"/>
    <col collapsed="false" customWidth="true" hidden="false" outlineLevel="0" max="57" min="57" style="0" width="12.78"/>
    <col collapsed="false" customWidth="true" hidden="false" outlineLevel="0" max="58" min="58" style="0" width="24.08"/>
    <col collapsed="false" customWidth="true" hidden="false" outlineLevel="0" max="59" min="59" style="0" width="27.42"/>
    <col collapsed="false" customWidth="true" hidden="false" outlineLevel="0" max="60" min="60" style="0" width="26.29"/>
    <col collapsed="false" customWidth="true" hidden="false" outlineLevel="0" max="61" min="61" style="0" width="17.13"/>
    <col collapsed="false" customWidth="true" hidden="false" outlineLevel="0" max="62" min="62" style="0" width="14.57"/>
    <col collapsed="false" customWidth="true" hidden="false" outlineLevel="0" max="63" min="63" style="0" width="25.62"/>
    <col collapsed="false" customWidth="true" hidden="false" outlineLevel="0" max="64" min="64" style="0" width="19.85"/>
    <col collapsed="false" customWidth="true" hidden="false" outlineLevel="0" max="65" min="65" style="0" width="20.57"/>
    <col collapsed="false" customWidth="true" hidden="false" outlineLevel="0" max="66" min="66" style="0" width="18"/>
    <col collapsed="false" customWidth="true" hidden="false" outlineLevel="0" max="67" min="67" style="0" width="17.29"/>
    <col collapsed="false" customWidth="true" hidden="false" outlineLevel="0" max="68" min="68" style="0" width="15"/>
    <col collapsed="false" customWidth="true" hidden="false" outlineLevel="0" max="69" min="69" style="0" width="16.14"/>
    <col collapsed="false" customWidth="true" hidden="false" outlineLevel="0" max="74" min="74" style="0" width="15.74"/>
    <col collapsed="false" customWidth="true" hidden="false" outlineLevel="0" max="102" min="102" style="0" width="12.64"/>
    <col collapsed="false" customWidth="true" hidden="false" outlineLevel="0" max="103" min="103" style="0" width="15.42"/>
  </cols>
  <sheetData>
    <row r="2" customFormat="false" ht="13.8" hidden="false" customHeight="false" outlineLevel="0" collapsed="false"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s="2" customFormat="true" ht="13.8" hidden="false" customHeight="false" outlineLevel="0" collapsed="false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3" t="s">
        <v>31</v>
      </c>
      <c r="AI3" s="3" t="s">
        <v>32</v>
      </c>
      <c r="AJ3" s="3" t="s">
        <v>33</v>
      </c>
      <c r="AK3" s="3" t="s">
        <v>34</v>
      </c>
      <c r="AL3" s="3" t="s">
        <v>35</v>
      </c>
      <c r="AM3" s="3" t="s">
        <v>36</v>
      </c>
      <c r="AN3" s="3" t="s">
        <v>37</v>
      </c>
      <c r="AO3" s="3" t="s">
        <v>38</v>
      </c>
      <c r="AP3" s="3" t="s">
        <v>39</v>
      </c>
      <c r="AQ3" s="3" t="s">
        <v>40</v>
      </c>
      <c r="AR3" s="3" t="s">
        <v>41</v>
      </c>
      <c r="AS3" s="3" t="s">
        <v>42</v>
      </c>
      <c r="AT3" s="3" t="s">
        <v>43</v>
      </c>
      <c r="AU3" s="3" t="s">
        <v>44</v>
      </c>
      <c r="AV3" s="3" t="s">
        <v>45</v>
      </c>
      <c r="AW3" s="3" t="s">
        <v>46</v>
      </c>
      <c r="AX3" s="3" t="s">
        <v>47</v>
      </c>
      <c r="AY3" s="3" t="s">
        <v>48</v>
      </c>
      <c r="AZ3" s="3" t="s">
        <v>49</v>
      </c>
      <c r="BA3" s="3" t="s">
        <v>50</v>
      </c>
      <c r="BB3" s="3" t="s">
        <v>51</v>
      </c>
      <c r="BC3" s="3" t="s">
        <v>52</v>
      </c>
      <c r="BD3" s="3" t="s">
        <v>53</v>
      </c>
      <c r="BE3" s="3" t="s">
        <v>54</v>
      </c>
      <c r="BF3" s="3" t="s">
        <v>55</v>
      </c>
      <c r="BG3" s="3" t="s">
        <v>56</v>
      </c>
      <c r="BH3" s="3" t="s">
        <v>57</v>
      </c>
      <c r="BI3" s="3" t="s">
        <v>58</v>
      </c>
      <c r="BJ3" s="3" t="s">
        <v>59</v>
      </c>
      <c r="BK3" s="3" t="s">
        <v>60</v>
      </c>
      <c r="BL3" s="3" t="s">
        <v>61</v>
      </c>
      <c r="BM3" s="3" t="s">
        <v>62</v>
      </c>
      <c r="BN3" s="3" t="s">
        <v>63</v>
      </c>
      <c r="BO3" s="3" t="s">
        <v>64</v>
      </c>
      <c r="BP3" s="3" t="s">
        <v>65</v>
      </c>
      <c r="BQ3" s="3" t="s">
        <v>66</v>
      </c>
      <c r="BR3" s="3" t="s">
        <v>67</v>
      </c>
      <c r="BS3" s="3" t="s">
        <v>68</v>
      </c>
      <c r="BT3" s="3" t="s">
        <v>69</v>
      </c>
      <c r="BU3" s="3" t="s">
        <v>70</v>
      </c>
      <c r="BV3" s="3" t="s">
        <v>71</v>
      </c>
      <c r="BW3" s="3" t="s">
        <v>72</v>
      </c>
      <c r="BX3" s="3" t="s">
        <v>73</v>
      </c>
      <c r="BY3" s="3" t="s">
        <v>74</v>
      </c>
      <c r="BZ3" s="3" t="s">
        <v>75</v>
      </c>
      <c r="CA3" s="3" t="s">
        <v>76</v>
      </c>
      <c r="CB3" s="3" t="s">
        <v>77</v>
      </c>
      <c r="CC3" s="3" t="s">
        <v>78</v>
      </c>
      <c r="CD3" s="3" t="s">
        <v>79</v>
      </c>
      <c r="CE3" s="3" t="s">
        <v>80</v>
      </c>
      <c r="CF3" s="3" t="s">
        <v>81</v>
      </c>
      <c r="CG3" s="3" t="s">
        <v>82</v>
      </c>
      <c r="CH3" s="3" t="s">
        <v>83</v>
      </c>
      <c r="CI3" s="3" t="s">
        <v>84</v>
      </c>
      <c r="CJ3" s="3" t="s">
        <v>85</v>
      </c>
      <c r="CK3" s="3" t="s">
        <v>86</v>
      </c>
      <c r="CL3" s="3" t="s">
        <v>87</v>
      </c>
      <c r="CM3" s="3" t="s">
        <v>88</v>
      </c>
      <c r="CN3" s="3" t="s">
        <v>89</v>
      </c>
      <c r="CO3" s="3" t="s">
        <v>90</v>
      </c>
      <c r="CP3" s="3" t="s">
        <v>91</v>
      </c>
      <c r="CQ3" s="3" t="s">
        <v>92</v>
      </c>
      <c r="CR3" s="3" t="s">
        <v>93</v>
      </c>
      <c r="CS3" s="3" t="s">
        <v>94</v>
      </c>
      <c r="CT3" s="3" t="s">
        <v>95</v>
      </c>
      <c r="CU3" s="3" t="s">
        <v>96</v>
      </c>
      <c r="CV3" s="3" t="s">
        <v>97</v>
      </c>
      <c r="AMH3" s="0"/>
      <c r="AMI3" s="0"/>
      <c r="AMJ3" s="0"/>
    </row>
    <row r="4" customFormat="false" ht="35.05" hidden="false" customHeight="false" outlineLevel="0" collapsed="false">
      <c r="A4" s="3" t="s">
        <v>98</v>
      </c>
      <c r="B4" s="3" t="s">
        <v>99</v>
      </c>
      <c r="C4" s="4" t="s">
        <v>100</v>
      </c>
      <c r="D4" s="5" t="s">
        <v>101</v>
      </c>
      <c r="E4" s="5" t="s">
        <v>102</v>
      </c>
      <c r="F4" s="5" t="s">
        <v>103</v>
      </c>
      <c r="G4" s="5" t="s">
        <v>104</v>
      </c>
      <c r="H4" s="5" t="s">
        <v>105</v>
      </c>
      <c r="I4" s="5" t="s">
        <v>106</v>
      </c>
      <c r="J4" s="5" t="s">
        <v>107</v>
      </c>
      <c r="K4" s="5" t="s">
        <v>108</v>
      </c>
      <c r="L4" s="5" t="s">
        <v>109</v>
      </c>
      <c r="M4" s="5" t="s">
        <v>110</v>
      </c>
      <c r="N4" s="5" t="s">
        <v>111</v>
      </c>
      <c r="O4" s="5" t="s">
        <v>112</v>
      </c>
      <c r="P4" s="5" t="s">
        <v>113</v>
      </c>
      <c r="Q4" s="5" t="s">
        <v>114</v>
      </c>
      <c r="R4" s="5" t="s">
        <v>115</v>
      </c>
      <c r="S4" s="5" t="s">
        <v>116</v>
      </c>
      <c r="T4" s="4" t="s">
        <v>117</v>
      </c>
      <c r="U4" s="4" t="s">
        <v>118</v>
      </c>
      <c r="V4" s="4" t="s">
        <v>119</v>
      </c>
      <c r="W4" s="4" t="s">
        <v>120</v>
      </c>
      <c r="X4" s="4" t="s">
        <v>121</v>
      </c>
      <c r="Y4" s="4" t="s">
        <v>122</v>
      </c>
      <c r="Z4" s="4" t="s">
        <v>123</v>
      </c>
      <c r="AA4" s="4" t="s">
        <v>124</v>
      </c>
      <c r="AB4" s="4" t="s">
        <v>125</v>
      </c>
      <c r="AC4" s="4" t="s">
        <v>126</v>
      </c>
      <c r="AD4" s="4" t="s">
        <v>127</v>
      </c>
      <c r="AE4" s="4" t="s">
        <v>128</v>
      </c>
      <c r="AF4" s="4" t="s">
        <v>129</v>
      </c>
      <c r="AG4" s="4" t="s">
        <v>130</v>
      </c>
      <c r="AH4" s="4" t="s">
        <v>131</v>
      </c>
      <c r="AI4" s="4" t="s">
        <v>132</v>
      </c>
      <c r="AJ4" s="4" t="s">
        <v>133</v>
      </c>
      <c r="AK4" s="4" t="s">
        <v>134</v>
      </c>
      <c r="AL4" s="4" t="s">
        <v>135</v>
      </c>
      <c r="AM4" s="4" t="s">
        <v>136</v>
      </c>
      <c r="AN4" s="4" t="s">
        <v>137</v>
      </c>
      <c r="AO4" s="4" t="s">
        <v>138</v>
      </c>
      <c r="AP4" s="4" t="s">
        <v>139</v>
      </c>
      <c r="AQ4" s="4" t="s">
        <v>140</v>
      </c>
      <c r="AR4" s="4" t="s">
        <v>141</v>
      </c>
      <c r="AS4" s="4" t="s">
        <v>142</v>
      </c>
      <c r="AT4" s="4" t="s">
        <v>143</v>
      </c>
      <c r="AU4" s="4" t="s">
        <v>144</v>
      </c>
      <c r="AV4" s="4" t="s">
        <v>145</v>
      </c>
      <c r="AW4" s="4" t="s">
        <v>146</v>
      </c>
      <c r="AX4" s="4" t="s">
        <v>147</v>
      </c>
      <c r="AY4" s="4" t="s">
        <v>148</v>
      </c>
      <c r="AZ4" s="4" t="s">
        <v>149</v>
      </c>
      <c r="BA4" s="4" t="s">
        <v>150</v>
      </c>
      <c r="BB4" s="4" t="s">
        <v>151</v>
      </c>
      <c r="BC4" s="4" t="s">
        <v>152</v>
      </c>
      <c r="BD4" s="4" t="s">
        <v>153</v>
      </c>
      <c r="BE4" s="4" t="s">
        <v>154</v>
      </c>
      <c r="BF4" s="4" t="s">
        <v>155</v>
      </c>
      <c r="BG4" s="4" t="s">
        <v>156</v>
      </c>
      <c r="BH4" s="4" t="s">
        <v>157</v>
      </c>
      <c r="BI4" s="4" t="s">
        <v>158</v>
      </c>
      <c r="BJ4" s="4" t="s">
        <v>159</v>
      </c>
      <c r="BK4" s="4" t="s">
        <v>160</v>
      </c>
      <c r="BL4" s="4" t="s">
        <v>161</v>
      </c>
      <c r="BM4" s="4" t="s">
        <v>162</v>
      </c>
      <c r="BN4" s="4" t="s">
        <v>163</v>
      </c>
      <c r="BO4" s="4" t="s">
        <v>164</v>
      </c>
      <c r="BP4" s="4" t="s">
        <v>165</v>
      </c>
      <c r="BQ4" s="4" t="s">
        <v>166</v>
      </c>
      <c r="BR4" s="4" t="s">
        <v>167</v>
      </c>
      <c r="BS4" s="4" t="s">
        <v>168</v>
      </c>
      <c r="BT4" s="4" t="s">
        <v>169</v>
      </c>
      <c r="BU4" s="4" t="s">
        <v>170</v>
      </c>
      <c r="BV4" s="4" t="s">
        <v>171</v>
      </c>
      <c r="BW4" s="4" t="s">
        <v>172</v>
      </c>
      <c r="BX4" s="4" t="s">
        <v>173</v>
      </c>
      <c r="BY4" s="4" t="s">
        <v>174</v>
      </c>
      <c r="BZ4" s="4" t="s">
        <v>175</v>
      </c>
      <c r="CA4" s="4" t="s">
        <v>176</v>
      </c>
      <c r="CB4" s="4" t="s">
        <v>177</v>
      </c>
      <c r="CC4" s="4" t="s">
        <v>178</v>
      </c>
      <c r="CD4" s="4" t="s">
        <v>179</v>
      </c>
      <c r="CE4" s="4" t="s">
        <v>180</v>
      </c>
      <c r="CF4" s="4" t="s">
        <v>181</v>
      </c>
      <c r="CG4" s="4" t="s">
        <v>182</v>
      </c>
      <c r="CH4" s="4" t="s">
        <v>183</v>
      </c>
      <c r="CI4" s="4" t="s">
        <v>184</v>
      </c>
      <c r="CJ4" s="4" t="s">
        <v>185</v>
      </c>
      <c r="CK4" s="4" t="s">
        <v>186</v>
      </c>
      <c r="CL4" s="4" t="s">
        <v>187</v>
      </c>
      <c r="CM4" s="4" t="s">
        <v>188</v>
      </c>
      <c r="CN4" s="4" t="s">
        <v>189</v>
      </c>
      <c r="CO4" s="4" t="s">
        <v>190</v>
      </c>
      <c r="CP4" s="4" t="s">
        <v>191</v>
      </c>
      <c r="CQ4" s="4" t="s">
        <v>192</v>
      </c>
      <c r="CR4" s="4" t="s">
        <v>193</v>
      </c>
      <c r="CS4" s="4" t="s">
        <v>194</v>
      </c>
      <c r="CT4" s="4" t="s">
        <v>195</v>
      </c>
      <c r="CU4" s="4" t="s">
        <v>196</v>
      </c>
      <c r="CV4" s="4" t="s">
        <v>197</v>
      </c>
      <c r="CX4" s="6" t="s">
        <v>198</v>
      </c>
      <c r="CY4" s="7" t="s">
        <v>199</v>
      </c>
      <c r="DB4" s="6"/>
      <c r="DC4" s="6"/>
      <c r="DD4" s="6"/>
      <c r="DE4" s="6"/>
      <c r="DF4" s="6"/>
      <c r="DG4" s="6"/>
    </row>
    <row r="5" customFormat="false" ht="13.8" hidden="false" customHeight="false" outlineLevel="0" collapsed="false">
      <c r="A5" s="0" t="s">
        <v>200</v>
      </c>
      <c r="B5" s="0" t="s">
        <v>201</v>
      </c>
      <c r="C5" s="0" t="n">
        <v>105845</v>
      </c>
      <c r="D5" s="0" t="n">
        <v>73.6</v>
      </c>
      <c r="E5" s="0" t="n">
        <v>78.5</v>
      </c>
      <c r="F5" s="0" t="n">
        <v>17.8</v>
      </c>
      <c r="G5" s="0" t="n">
        <v>68.6</v>
      </c>
      <c r="H5" s="0" t="n">
        <v>588</v>
      </c>
      <c r="I5" s="0" t="n">
        <v>9.1</v>
      </c>
      <c r="J5" s="0" t="n">
        <v>1.9</v>
      </c>
      <c r="K5" s="0" t="n">
        <v>56.6</v>
      </c>
      <c r="L5" s="0" t="n">
        <v>75.2</v>
      </c>
      <c r="M5" s="0" t="n">
        <v>70.8</v>
      </c>
      <c r="N5" s="0" t="s">
        <v>202</v>
      </c>
      <c r="O5" s="0" t="s">
        <v>202</v>
      </c>
      <c r="P5" s="0" t="n">
        <v>1004</v>
      </c>
      <c r="Q5" s="0" t="s">
        <v>202</v>
      </c>
      <c r="R5" s="0" t="n">
        <v>274280</v>
      </c>
      <c r="S5" s="0" t="n">
        <v>32323</v>
      </c>
      <c r="T5" s="0" t="s">
        <v>202</v>
      </c>
      <c r="U5" s="0" t="n">
        <v>2700558659.21788</v>
      </c>
      <c r="V5" s="0" t="s">
        <v>202</v>
      </c>
      <c r="W5" s="0" t="s">
        <v>202</v>
      </c>
      <c r="X5" s="0" t="s">
        <v>202</v>
      </c>
      <c r="Y5" s="0" t="s">
        <v>202</v>
      </c>
      <c r="Z5" s="0" t="s">
        <v>202</v>
      </c>
      <c r="AA5" s="0" t="s">
        <v>202</v>
      </c>
      <c r="AB5" s="0" t="s">
        <v>202</v>
      </c>
      <c r="AC5" s="0" t="s">
        <v>202</v>
      </c>
      <c r="AD5" s="0" t="s">
        <v>202</v>
      </c>
      <c r="AE5" s="0" t="n">
        <v>11.1</v>
      </c>
      <c r="AF5" s="0" t="n">
        <v>2.3</v>
      </c>
      <c r="AG5" s="0" t="n">
        <v>18.9</v>
      </c>
      <c r="AH5" s="0" t="n">
        <v>43.4</v>
      </c>
      <c r="AI5" s="0" t="n">
        <v>10.8</v>
      </c>
      <c r="AJ5" s="0" t="s">
        <v>202</v>
      </c>
      <c r="AK5" s="0" t="n">
        <v>8.4</v>
      </c>
      <c r="AL5" s="0" t="s">
        <v>202</v>
      </c>
      <c r="AM5" s="0" t="n">
        <v>11.6</v>
      </c>
      <c r="AN5" s="0" t="s">
        <v>202</v>
      </c>
      <c r="AO5" s="0" t="s">
        <v>202</v>
      </c>
      <c r="AP5" s="0" t="s">
        <v>202</v>
      </c>
      <c r="AQ5" s="0" t="s">
        <v>202</v>
      </c>
      <c r="AR5" s="0" t="n">
        <v>6.2</v>
      </c>
      <c r="AS5" s="0" t="s">
        <v>202</v>
      </c>
      <c r="AT5" s="0" t="s">
        <v>202</v>
      </c>
      <c r="AU5" s="0" t="s">
        <v>202</v>
      </c>
      <c r="AV5" s="0" t="s">
        <v>202</v>
      </c>
      <c r="AW5" s="0" t="n">
        <v>100</v>
      </c>
      <c r="AX5" s="0" t="n">
        <v>75.2</v>
      </c>
      <c r="AY5" s="0" t="s">
        <v>202</v>
      </c>
      <c r="AZ5" s="0" t="s">
        <v>202</v>
      </c>
      <c r="BA5" s="0" t="n">
        <v>39.3</v>
      </c>
      <c r="BB5" s="0" t="n">
        <v>0.496</v>
      </c>
      <c r="BC5" s="0" t="s">
        <v>202</v>
      </c>
      <c r="BD5" s="0" t="s">
        <v>203</v>
      </c>
      <c r="BE5" s="0" t="s">
        <v>202</v>
      </c>
      <c r="BF5" s="0" t="s">
        <v>204</v>
      </c>
      <c r="BG5" s="0" t="s">
        <v>205</v>
      </c>
      <c r="BH5" s="0" t="s">
        <v>206</v>
      </c>
      <c r="BI5" s="0" t="s">
        <v>207</v>
      </c>
      <c r="BJ5" s="0" t="s">
        <v>208</v>
      </c>
      <c r="BK5" s="0" t="s">
        <v>209</v>
      </c>
      <c r="BL5" s="0" t="n">
        <v>-69.9849364343424</v>
      </c>
      <c r="BM5" s="0" t="n">
        <v>12.5270449895001</v>
      </c>
      <c r="BN5" s="0" t="n">
        <v>30.2000061035156</v>
      </c>
      <c r="BO5" s="0" t="n">
        <v>28.9500061035156</v>
      </c>
      <c r="BP5" s="0" t="n">
        <v>30.2000061035156</v>
      </c>
      <c r="BQ5" s="0" t="n">
        <v>29.6799865722656</v>
      </c>
      <c r="BR5" s="0" t="n">
        <v>29.7575012207031</v>
      </c>
      <c r="BS5" s="0" t="n">
        <v>106766</v>
      </c>
      <c r="BT5" s="0" t="s">
        <v>202</v>
      </c>
      <c r="BU5" s="0" t="s">
        <v>202</v>
      </c>
      <c r="BV5" s="0" t="s">
        <v>202</v>
      </c>
      <c r="BW5" s="0" t="n">
        <v>2806.27</v>
      </c>
      <c r="BX5" s="0" t="n">
        <v>2</v>
      </c>
      <c r="BY5" s="0" t="n">
        <v>16</v>
      </c>
      <c r="BZ5" s="0" t="n">
        <v>36</v>
      </c>
      <c r="CA5" s="0" t="n">
        <v>86.24</v>
      </c>
      <c r="CB5" s="0" t="n">
        <v>26.15625</v>
      </c>
      <c r="CC5" s="0" t="n">
        <v>4</v>
      </c>
      <c r="CD5" s="0" t="n">
        <v>61.0244717334637</v>
      </c>
      <c r="CE5" s="0" t="n">
        <v>4</v>
      </c>
      <c r="CF5" s="0" t="n">
        <v>100</v>
      </c>
      <c r="CG5" s="0" t="n">
        <v>2</v>
      </c>
      <c r="CH5" s="0" t="n">
        <v>79</v>
      </c>
      <c r="CI5" s="0" t="n">
        <v>936.627765393477</v>
      </c>
      <c r="CJ5" s="0" t="n">
        <v>18.7325553078695</v>
      </c>
      <c r="CK5" s="0" t="n">
        <v>739.935934660847</v>
      </c>
      <c r="CL5" s="0" t="n">
        <v>0.132289176431723</v>
      </c>
      <c r="CM5" s="0" t="n">
        <v>102.281886074165</v>
      </c>
      <c r="CN5" s="0" t="n">
        <v>18349.2164028529</v>
      </c>
      <c r="CO5" s="0" t="n">
        <v>16.3715531534953</v>
      </c>
      <c r="CP5" s="0" t="n">
        <v>2.0000000071728</v>
      </c>
      <c r="CQ5" s="0" t="n">
        <v>18366.9776128193</v>
      </c>
      <c r="CR5" s="0" t="n">
        <v>0.107608434397825</v>
      </c>
      <c r="CS5" s="0" t="n">
        <v>92.6410857914801</v>
      </c>
      <c r="CT5" s="0" t="n">
        <v>18365.9397243316</v>
      </c>
      <c r="CU5" s="8" t="s">
        <v>210</v>
      </c>
      <c r="CV5" s="0" t="n">
        <v>48</v>
      </c>
      <c r="CX5" s="9" t="n">
        <f aca="false">COUNTIF(C5:CV5, "NA")</f>
        <v>30</v>
      </c>
      <c r="CY5" s="10" t="n">
        <f aca="false">100-COUNTIF(C5:CV5, "NA")/COLUMNS(C5:CV5)*100</f>
        <v>69.3877551020408</v>
      </c>
    </row>
    <row r="6" customFormat="false" ht="13.8" hidden="false" customHeight="false" outlineLevel="0" collapsed="false">
      <c r="A6" s="0" t="s">
        <v>211</v>
      </c>
      <c r="B6" s="0" t="s">
        <v>212</v>
      </c>
      <c r="C6" s="0" t="n">
        <v>37172386</v>
      </c>
      <c r="D6" s="0" t="n">
        <v>63</v>
      </c>
      <c r="E6" s="0" t="n">
        <v>66</v>
      </c>
      <c r="F6" s="0" t="n">
        <v>43.1</v>
      </c>
      <c r="G6" s="0" t="n">
        <v>54.3</v>
      </c>
      <c r="H6" s="0" t="n">
        <v>56.9</v>
      </c>
      <c r="I6" s="0" t="n">
        <v>6.4</v>
      </c>
      <c r="J6" s="0" t="n">
        <v>4.5</v>
      </c>
      <c r="K6" s="0" t="n">
        <v>74.5</v>
      </c>
      <c r="L6" s="0" t="n">
        <v>45.3</v>
      </c>
      <c r="M6" s="0" t="n">
        <v>5.9</v>
      </c>
      <c r="N6" s="0" t="n">
        <v>4.9</v>
      </c>
      <c r="O6" s="0" t="n">
        <v>19.4</v>
      </c>
      <c r="P6" s="0" t="n">
        <v>-314602</v>
      </c>
      <c r="Q6" s="0" t="n">
        <v>2681269</v>
      </c>
      <c r="R6" s="0" t="n">
        <v>1722612.6</v>
      </c>
      <c r="S6" s="0" t="s">
        <v>202</v>
      </c>
      <c r="T6" s="0" t="n">
        <v>1970</v>
      </c>
      <c r="U6" s="0" t="n">
        <v>19362969582.3643</v>
      </c>
      <c r="V6" s="0" t="s">
        <v>202</v>
      </c>
      <c r="W6" s="0" t="s">
        <v>202</v>
      </c>
      <c r="X6" s="0" t="s">
        <v>202</v>
      </c>
      <c r="Y6" s="0" t="n">
        <v>48.9</v>
      </c>
      <c r="Z6" s="0" t="n">
        <v>42.8</v>
      </c>
      <c r="AA6" s="0" t="n">
        <v>28.9</v>
      </c>
      <c r="AB6" s="0" t="s">
        <v>202</v>
      </c>
      <c r="AC6" s="0" t="n">
        <v>111.7</v>
      </c>
      <c r="AD6" s="0" t="n">
        <v>1</v>
      </c>
      <c r="AE6" s="0" t="n">
        <v>58.1</v>
      </c>
      <c r="AF6" s="0" t="n">
        <v>2.1</v>
      </c>
      <c r="AG6" s="0" t="n">
        <v>0.1</v>
      </c>
      <c r="AH6" s="0" t="n">
        <v>25.5</v>
      </c>
      <c r="AI6" s="0" t="n">
        <v>25.2</v>
      </c>
      <c r="AJ6" s="0" t="n">
        <v>1413</v>
      </c>
      <c r="AK6" s="0" t="n">
        <v>0.3</v>
      </c>
      <c r="AL6" s="0" t="n">
        <v>100</v>
      </c>
      <c r="AM6" s="0" t="n">
        <v>9.2</v>
      </c>
      <c r="AN6" s="0" t="n">
        <v>29.8</v>
      </c>
      <c r="AO6" s="0" t="n">
        <v>62.3</v>
      </c>
      <c r="AP6" s="0" t="n">
        <v>0.28</v>
      </c>
      <c r="AQ6" s="0" t="n">
        <v>0.5</v>
      </c>
      <c r="AR6" s="0" t="n">
        <v>4.2</v>
      </c>
      <c r="AS6" s="0" t="n">
        <v>102.2</v>
      </c>
      <c r="AT6" s="0" t="n">
        <v>84.4</v>
      </c>
      <c r="AU6" s="0" t="n">
        <v>0.6</v>
      </c>
      <c r="AV6" s="0" t="n">
        <v>37.1</v>
      </c>
      <c r="AW6" s="0" t="n">
        <v>97.7</v>
      </c>
      <c r="AX6" s="0" t="n">
        <v>3.1</v>
      </c>
      <c r="AY6" s="0" t="n">
        <v>96</v>
      </c>
      <c r="AZ6" s="0" t="n">
        <v>4.5</v>
      </c>
      <c r="BA6" s="0" t="n">
        <v>18.9</v>
      </c>
      <c r="BB6" s="0" t="n">
        <v>0.791</v>
      </c>
      <c r="BC6" s="0" t="s">
        <v>202</v>
      </c>
      <c r="BD6" s="0" t="s">
        <v>213</v>
      </c>
      <c r="BE6" s="0" t="n">
        <v>27</v>
      </c>
      <c r="BF6" s="0" t="s">
        <v>214</v>
      </c>
      <c r="BG6" s="0" t="s">
        <v>215</v>
      </c>
      <c r="BH6" s="0" t="s">
        <v>216</v>
      </c>
      <c r="BI6" s="0" t="s">
        <v>216</v>
      </c>
      <c r="BJ6" s="0" t="s">
        <v>217</v>
      </c>
      <c r="BK6" s="0" t="s">
        <v>218</v>
      </c>
      <c r="BL6" s="0" t="n">
        <v>65.1778358423138</v>
      </c>
      <c r="BM6" s="0" t="n">
        <v>33.9328265380001</v>
      </c>
      <c r="BN6" s="0" t="n">
        <v>-3.57001342773435</v>
      </c>
      <c r="BO6" s="0" t="n">
        <v>-11.2800048828125</v>
      </c>
      <c r="BP6" s="0" t="n">
        <v>-5.17999877929685</v>
      </c>
      <c r="BQ6" s="0" t="n">
        <v>-1.79001464843748</v>
      </c>
      <c r="BR6" s="0" t="n">
        <v>-5.45500793457029</v>
      </c>
      <c r="BS6" s="0" t="n">
        <v>38928341</v>
      </c>
      <c r="BT6" s="0" t="s">
        <v>202</v>
      </c>
      <c r="BU6" s="0" t="s">
        <v>202</v>
      </c>
      <c r="BV6" s="0" t="s">
        <v>202</v>
      </c>
      <c r="BW6" s="0" t="n">
        <v>2860.385</v>
      </c>
      <c r="BX6" s="0" t="n">
        <v>6</v>
      </c>
      <c r="BY6" s="0" t="n">
        <v>30</v>
      </c>
      <c r="BZ6" s="0" t="n">
        <v>48</v>
      </c>
      <c r="CA6" s="0" t="n">
        <v>76.33</v>
      </c>
      <c r="CB6" s="0" t="n">
        <v>11.624649859944</v>
      </c>
      <c r="CC6" s="0" t="n">
        <v>32</v>
      </c>
      <c r="CD6" s="0" t="n">
        <v>35.6781512605042</v>
      </c>
      <c r="CE6" s="0" t="n">
        <v>32</v>
      </c>
      <c r="CF6" s="0" t="n">
        <v>2171</v>
      </c>
      <c r="CG6" s="0" t="n">
        <v>64</v>
      </c>
      <c r="CH6" s="0" t="n">
        <v>260</v>
      </c>
      <c r="CI6" s="0" t="n">
        <v>55.7691374518118</v>
      </c>
      <c r="CJ6" s="0" t="n">
        <v>1.64404642879593</v>
      </c>
      <c r="CK6" s="0" t="n">
        <v>6.67893861698345</v>
      </c>
      <c r="CL6" s="0" t="n">
        <v>0.017732072703528</v>
      </c>
      <c r="CM6" s="0" t="n">
        <v>57956.3118727563</v>
      </c>
      <c r="CN6" s="0" t="n">
        <v>18450.0431076669</v>
      </c>
      <c r="CO6" s="0" t="n">
        <v>0.03498587511738</v>
      </c>
      <c r="CP6" s="0" t="n">
        <v>249.176480414133</v>
      </c>
      <c r="CQ6" s="0" t="n">
        <v>18391.0758143688</v>
      </c>
      <c r="CR6" s="0" t="n">
        <v>0.085902926476344</v>
      </c>
      <c r="CS6" s="0" t="n">
        <v>434.983170163825</v>
      </c>
      <c r="CT6" s="0" t="n">
        <v>18374.2610307042</v>
      </c>
      <c r="CU6" s="8" t="s">
        <v>219</v>
      </c>
      <c r="CV6" s="0" t="n">
        <v>66</v>
      </c>
      <c r="CX6" s="9" t="n">
        <f aca="false">COUNTIF(C6:CV6, "NA")</f>
        <v>9</v>
      </c>
      <c r="CY6" s="10" t="n">
        <f aca="false">100-COUNTIF(C6:CV6, "NA")/COLUMNS(C6:CV6)*100</f>
        <v>90.8163265306122</v>
      </c>
    </row>
    <row r="7" customFormat="false" ht="13.8" hidden="false" customHeight="false" outlineLevel="0" collapsed="false">
      <c r="A7" s="0" t="s">
        <v>220</v>
      </c>
      <c r="B7" s="0" t="s">
        <v>221</v>
      </c>
      <c r="C7" s="0" t="n">
        <v>30809762</v>
      </c>
      <c r="D7" s="0" t="n">
        <v>58.1</v>
      </c>
      <c r="E7" s="0" t="n">
        <v>63.7</v>
      </c>
      <c r="F7" s="0" t="n">
        <v>46.8</v>
      </c>
      <c r="G7" s="0" t="n">
        <v>51</v>
      </c>
      <c r="H7" s="0" t="n">
        <v>24.7</v>
      </c>
      <c r="I7" s="0" t="n">
        <v>8.2</v>
      </c>
      <c r="J7" s="0" t="n">
        <v>5.5</v>
      </c>
      <c r="K7" s="0" t="n">
        <v>34.5</v>
      </c>
      <c r="L7" s="0" t="n">
        <v>23.3</v>
      </c>
      <c r="M7" s="0" t="n">
        <v>29</v>
      </c>
      <c r="N7" s="0" t="n">
        <v>25.6</v>
      </c>
      <c r="O7" s="0" t="n">
        <v>0.2</v>
      </c>
      <c r="P7" s="0" t="n">
        <v>32066</v>
      </c>
      <c r="Q7" s="0" t="n">
        <v>8253</v>
      </c>
      <c r="R7" s="0" t="n">
        <v>1516628</v>
      </c>
      <c r="S7" s="0" t="n">
        <v>778000</v>
      </c>
      <c r="T7" s="0" t="n">
        <v>6170</v>
      </c>
      <c r="U7" s="0" t="n">
        <v>105750987618.63</v>
      </c>
      <c r="V7" s="0" t="s">
        <v>202</v>
      </c>
      <c r="W7" s="0" t="s">
        <v>202</v>
      </c>
      <c r="X7" s="0" t="s">
        <v>202</v>
      </c>
      <c r="Y7" s="0" t="n">
        <v>77.5</v>
      </c>
      <c r="Z7" s="0" t="n">
        <v>50.4</v>
      </c>
      <c r="AA7" s="0" t="n">
        <v>96.5</v>
      </c>
      <c r="AB7" s="0" t="s">
        <v>202</v>
      </c>
      <c r="AC7" s="0" t="n">
        <v>30.1</v>
      </c>
      <c r="AD7" s="0" t="n">
        <v>1.8</v>
      </c>
      <c r="AE7" s="0" t="n">
        <v>47.5</v>
      </c>
      <c r="AF7" s="0" t="n">
        <v>46.3</v>
      </c>
      <c r="AG7" s="0" t="n">
        <v>7</v>
      </c>
      <c r="AH7" s="0" t="n">
        <v>65.5</v>
      </c>
      <c r="AI7" s="0" t="s">
        <v>202</v>
      </c>
      <c r="AJ7" s="0" t="n">
        <v>5493</v>
      </c>
      <c r="AK7" s="0" t="n">
        <v>1.3</v>
      </c>
      <c r="AL7" s="0" t="n">
        <v>100</v>
      </c>
      <c r="AM7" s="0" t="n">
        <v>4.5</v>
      </c>
      <c r="AN7" s="0" t="n">
        <v>16.5</v>
      </c>
      <c r="AO7" s="0" t="n">
        <v>77.2</v>
      </c>
      <c r="AP7" s="0" t="n">
        <v>0.21</v>
      </c>
      <c r="AQ7" s="0" t="s">
        <v>202</v>
      </c>
      <c r="AR7" s="0" t="s">
        <v>202</v>
      </c>
      <c r="AS7" s="0" t="s">
        <v>202</v>
      </c>
      <c r="AT7" s="0" t="s">
        <v>202</v>
      </c>
      <c r="AU7" s="0" t="s">
        <v>202</v>
      </c>
      <c r="AV7" s="0" t="n">
        <v>23.2</v>
      </c>
      <c r="AW7" s="0" t="n">
        <v>41.9</v>
      </c>
      <c r="AX7" s="0" t="n">
        <v>1.3</v>
      </c>
      <c r="AY7" s="0" t="n">
        <v>106</v>
      </c>
      <c r="AZ7" s="0" t="n">
        <v>6.8</v>
      </c>
      <c r="BA7" s="0" t="n">
        <v>15.9</v>
      </c>
      <c r="BB7" s="0" t="n">
        <v>0.759</v>
      </c>
      <c r="BC7" s="0" t="n">
        <v>60</v>
      </c>
      <c r="BD7" s="0" t="s">
        <v>213</v>
      </c>
      <c r="BE7" s="0" t="n">
        <v>32</v>
      </c>
      <c r="BF7" s="0" t="s">
        <v>214</v>
      </c>
      <c r="BG7" s="0" t="s">
        <v>222</v>
      </c>
      <c r="BH7" s="0" t="s">
        <v>223</v>
      </c>
      <c r="BI7" s="0" t="s">
        <v>223</v>
      </c>
      <c r="BJ7" s="0" t="s">
        <v>224</v>
      </c>
      <c r="BK7" s="0" t="s">
        <v>225</v>
      </c>
      <c r="BL7" s="0" t="n">
        <v>18.8636416277907</v>
      </c>
      <c r="BM7" s="0" t="n">
        <v>-11.9314917949999</v>
      </c>
      <c r="BN7" s="0" t="n">
        <v>25.7499938964844</v>
      </c>
      <c r="BO7" s="0" t="n">
        <v>25.3699890136719</v>
      </c>
      <c r="BP7" s="0" t="n">
        <v>25.3099914550781</v>
      </c>
      <c r="BQ7" s="0" t="n">
        <v>25.8799987792969</v>
      </c>
      <c r="BR7" s="0" t="n">
        <v>25.5774932861328</v>
      </c>
      <c r="BS7" s="0" t="n">
        <v>32866268</v>
      </c>
      <c r="BT7" s="0" t="s">
        <v>202</v>
      </c>
      <c r="BU7" s="0" t="s">
        <v>202</v>
      </c>
      <c r="BV7" s="0" t="s">
        <v>202</v>
      </c>
      <c r="BW7" s="0" t="n">
        <v>3196.005</v>
      </c>
      <c r="BX7" s="0" t="n">
        <v>-43</v>
      </c>
      <c r="BY7" s="0" t="n">
        <v>7</v>
      </c>
      <c r="BZ7" s="0" t="n">
        <v>7</v>
      </c>
      <c r="CA7" s="0" t="n">
        <v>93.38</v>
      </c>
      <c r="CB7" s="0" t="n">
        <v>23.5444444444444</v>
      </c>
      <c r="CC7" s="0" t="n">
        <v>1</v>
      </c>
      <c r="CD7" s="0" t="n">
        <v>47.0482960714668</v>
      </c>
      <c r="CE7" s="0" t="n">
        <v>1</v>
      </c>
      <c r="CF7" s="0" t="n">
        <v>27</v>
      </c>
      <c r="CG7" s="0" t="n">
        <v>2</v>
      </c>
      <c r="CH7" s="0" t="n">
        <v>7</v>
      </c>
      <c r="CI7" s="0" t="n">
        <v>0.821510978976986</v>
      </c>
      <c r="CJ7" s="0" t="n">
        <v>0.060852665109406</v>
      </c>
      <c r="CK7" s="0" t="n">
        <v>0.212984327882922</v>
      </c>
      <c r="CL7" s="0" t="n">
        <v>0.092326563580227</v>
      </c>
      <c r="CM7" s="0" t="n">
        <v>29.0942916622366</v>
      </c>
      <c r="CN7" s="0" t="n">
        <v>18354.7585135027</v>
      </c>
      <c r="CO7" s="0" t="n">
        <v>37.737432012606</v>
      </c>
      <c r="CP7" s="0" t="n">
        <v>2</v>
      </c>
      <c r="CQ7" s="0" t="n">
        <v>18349.0952133156</v>
      </c>
      <c r="CR7" s="0" t="n">
        <v>0.126873985494759</v>
      </c>
      <c r="CS7" s="0" t="n">
        <v>7.07862702506518</v>
      </c>
      <c r="CT7" s="0" t="n">
        <v>18360.0557952028</v>
      </c>
      <c r="CU7" s="8" t="s">
        <v>226</v>
      </c>
      <c r="CV7" s="0" t="n">
        <v>41</v>
      </c>
      <c r="CX7" s="9" t="n">
        <f aca="false">COUNTIF(C7:CV7, "NA")</f>
        <v>13</v>
      </c>
      <c r="CY7" s="10" t="n">
        <f aca="false">100-COUNTIF(C7:CV7, "NA")/COLUMNS(C7:CV7)*100</f>
        <v>86.734693877551</v>
      </c>
    </row>
    <row r="8" customFormat="false" ht="13.8" hidden="false" customHeight="false" outlineLevel="0" collapsed="false">
      <c r="A8" s="0" t="s">
        <v>227</v>
      </c>
      <c r="B8" s="0" t="s">
        <v>228</v>
      </c>
      <c r="C8" s="0" t="s">
        <v>202</v>
      </c>
      <c r="D8" s="0" t="s">
        <v>202</v>
      </c>
      <c r="E8" s="0" t="s">
        <v>202</v>
      </c>
      <c r="F8" s="0" t="s">
        <v>202</v>
      </c>
      <c r="G8" s="0" t="s">
        <v>202</v>
      </c>
      <c r="H8" s="0" t="s">
        <v>202</v>
      </c>
      <c r="I8" s="0" t="s">
        <v>202</v>
      </c>
      <c r="J8" s="0" t="s">
        <v>202</v>
      </c>
      <c r="K8" s="0" t="s">
        <v>202</v>
      </c>
      <c r="L8" s="0" t="s">
        <v>202</v>
      </c>
      <c r="M8" s="0" t="s">
        <v>202</v>
      </c>
      <c r="N8" s="0" t="s">
        <v>202</v>
      </c>
      <c r="O8" s="0" t="s">
        <v>202</v>
      </c>
      <c r="P8" s="0" t="s">
        <v>202</v>
      </c>
      <c r="Q8" s="0" t="s">
        <v>202</v>
      </c>
      <c r="R8" s="0" t="s">
        <v>202</v>
      </c>
      <c r="S8" s="0" t="s">
        <v>202</v>
      </c>
      <c r="T8" s="0" t="s">
        <v>202</v>
      </c>
      <c r="U8" s="0" t="s">
        <v>202</v>
      </c>
      <c r="V8" s="0" t="s">
        <v>202</v>
      </c>
      <c r="W8" s="0" t="s">
        <v>202</v>
      </c>
      <c r="X8" s="0" t="s">
        <v>202</v>
      </c>
      <c r="Y8" s="0" t="s">
        <v>202</v>
      </c>
      <c r="Z8" s="0" t="s">
        <v>202</v>
      </c>
      <c r="AA8" s="0" t="s">
        <v>202</v>
      </c>
      <c r="AB8" s="0" t="s">
        <v>202</v>
      </c>
      <c r="AC8" s="0" t="s">
        <v>202</v>
      </c>
      <c r="AD8" s="0" t="s">
        <v>202</v>
      </c>
      <c r="AE8" s="0" t="s">
        <v>202</v>
      </c>
      <c r="AF8" s="0" t="s">
        <v>202</v>
      </c>
      <c r="AG8" s="0" t="s">
        <v>202</v>
      </c>
      <c r="AH8" s="0" t="s">
        <v>202</v>
      </c>
      <c r="AI8" s="0" t="s">
        <v>202</v>
      </c>
      <c r="AJ8" s="0" t="s">
        <v>202</v>
      </c>
      <c r="AK8" s="0" t="s">
        <v>202</v>
      </c>
      <c r="AL8" s="0" t="s">
        <v>202</v>
      </c>
      <c r="AM8" s="0" t="s">
        <v>202</v>
      </c>
      <c r="AN8" s="0" t="s">
        <v>202</v>
      </c>
      <c r="AO8" s="0" t="s">
        <v>202</v>
      </c>
      <c r="AP8" s="0" t="s">
        <v>202</v>
      </c>
      <c r="AQ8" s="0" t="s">
        <v>202</v>
      </c>
      <c r="AR8" s="0" t="s">
        <v>202</v>
      </c>
      <c r="AS8" s="0" t="s">
        <v>202</v>
      </c>
      <c r="AT8" s="0" t="s">
        <v>202</v>
      </c>
      <c r="AU8" s="0" t="s">
        <v>202</v>
      </c>
      <c r="AV8" s="0" t="s">
        <v>202</v>
      </c>
      <c r="AW8" s="0" t="s">
        <v>202</v>
      </c>
      <c r="AX8" s="0" t="s">
        <v>202</v>
      </c>
      <c r="AY8" s="0" t="s">
        <v>202</v>
      </c>
      <c r="AZ8" s="0" t="s">
        <v>202</v>
      </c>
      <c r="BA8" s="0" t="n">
        <v>34.8</v>
      </c>
      <c r="BB8" s="0" t="n">
        <v>0.857</v>
      </c>
      <c r="BC8" s="0" t="s">
        <v>202</v>
      </c>
      <c r="BD8" s="0" t="s">
        <v>203</v>
      </c>
      <c r="BE8" s="0" t="s">
        <v>202</v>
      </c>
      <c r="BF8" s="0" t="s">
        <v>204</v>
      </c>
      <c r="BG8" s="0" t="s">
        <v>222</v>
      </c>
      <c r="BH8" s="0" t="s">
        <v>206</v>
      </c>
      <c r="BI8" s="0" t="s">
        <v>207</v>
      </c>
      <c r="BJ8" s="0" t="s">
        <v>208</v>
      </c>
      <c r="BK8" s="0" t="s">
        <v>209</v>
      </c>
      <c r="BL8" s="0" t="n">
        <v>-63.0429704502504</v>
      </c>
      <c r="BM8" s="0" t="n">
        <v>18.2239037130001</v>
      </c>
      <c r="BN8" s="0" t="n">
        <v>27.6299987792969</v>
      </c>
      <c r="BO8" s="0" t="n">
        <v>26.85</v>
      </c>
      <c r="BP8" s="0" t="n">
        <v>27.110009765625</v>
      </c>
      <c r="BQ8" s="0" t="n">
        <v>26.5700012207031</v>
      </c>
      <c r="BR8" s="0" t="n">
        <v>27.0400024414063</v>
      </c>
      <c r="BS8" s="0" t="n">
        <v>15002</v>
      </c>
      <c r="BT8" s="0" t="s">
        <v>202</v>
      </c>
      <c r="BU8" s="0" t="s">
        <v>202</v>
      </c>
      <c r="BV8" s="0" t="s">
        <v>202</v>
      </c>
      <c r="BW8" s="0" t="s">
        <v>202</v>
      </c>
      <c r="BX8" s="0" t="s">
        <v>202</v>
      </c>
      <c r="BY8" s="0" t="s">
        <v>202</v>
      </c>
      <c r="BZ8" s="0" t="s">
        <v>202</v>
      </c>
      <c r="CA8" s="0" t="s">
        <v>202</v>
      </c>
      <c r="CB8" s="0" t="s">
        <v>202</v>
      </c>
      <c r="CC8" s="0" t="s">
        <v>202</v>
      </c>
      <c r="CD8" s="0" t="s">
        <v>202</v>
      </c>
      <c r="CE8" s="0" t="s">
        <v>202</v>
      </c>
      <c r="CF8" s="0" t="n">
        <v>3</v>
      </c>
      <c r="CG8" s="0" t="n">
        <v>0</v>
      </c>
      <c r="CH8" s="0" t="n">
        <v>3</v>
      </c>
      <c r="CI8" s="0" t="n">
        <v>199.973336888415</v>
      </c>
      <c r="CJ8" s="0" t="n">
        <v>0</v>
      </c>
      <c r="CK8" s="0" t="n">
        <v>199.973336888415</v>
      </c>
      <c r="CL8" s="0" t="n">
        <v>0.497876124587441</v>
      </c>
      <c r="CM8" s="0" t="n">
        <v>2.99704094195023</v>
      </c>
      <c r="CN8" s="0" t="n">
        <v>18348.8797123624</v>
      </c>
      <c r="CO8" s="0" t="n">
        <v>0.099999998746877</v>
      </c>
      <c r="CP8" s="0" t="n">
        <v>3.27995050282241E-013</v>
      </c>
      <c r="CQ8" s="0" t="n">
        <v>18350.0000000863</v>
      </c>
      <c r="CR8" s="0" t="n">
        <v>0.008552021636697</v>
      </c>
      <c r="CS8" s="0" t="n">
        <v>2911884.75291285</v>
      </c>
      <c r="CT8" s="0" t="n">
        <v>18688.4475350284</v>
      </c>
      <c r="CU8" s="8" t="s">
        <v>229</v>
      </c>
      <c r="CV8" s="0" t="n">
        <v>33</v>
      </c>
      <c r="CX8" s="9" t="n">
        <f aca="false">COUNTIF(C8:CV8, "NA")</f>
        <v>64</v>
      </c>
      <c r="CY8" s="10" t="n">
        <f aca="false">100-COUNTIF(C8:CV8, "NA")/COLUMNS(C8:CV8)*100</f>
        <v>34.6938775510204</v>
      </c>
    </row>
    <row r="9" customFormat="false" ht="13.8" hidden="false" customHeight="false" outlineLevel="0" collapsed="false">
      <c r="A9" s="0" t="s">
        <v>230</v>
      </c>
      <c r="B9" s="0" t="s">
        <v>231</v>
      </c>
      <c r="C9" s="0" t="n">
        <v>2866376</v>
      </c>
      <c r="D9" s="0" t="n">
        <v>76.8</v>
      </c>
      <c r="E9" s="0" t="n">
        <v>80.2</v>
      </c>
      <c r="F9" s="0" t="n">
        <v>17.7</v>
      </c>
      <c r="G9" s="0" t="n">
        <v>68.6</v>
      </c>
      <c r="H9" s="0" t="n">
        <v>104.6</v>
      </c>
      <c r="I9" s="0" t="n">
        <v>7.9</v>
      </c>
      <c r="J9" s="0" t="n">
        <v>1.6</v>
      </c>
      <c r="K9" s="0" t="n">
        <v>39.7</v>
      </c>
      <c r="L9" s="0" t="n">
        <v>46.6</v>
      </c>
      <c r="M9" s="0" t="n">
        <v>31.6</v>
      </c>
      <c r="N9" s="0" t="n">
        <v>11.1</v>
      </c>
      <c r="O9" s="0" t="n">
        <v>2.3</v>
      </c>
      <c r="P9" s="0" t="n">
        <v>-69998</v>
      </c>
      <c r="Q9" s="0" t="n">
        <v>13518</v>
      </c>
      <c r="R9" s="0" t="n">
        <v>303137</v>
      </c>
      <c r="S9" s="0" t="s">
        <v>202</v>
      </c>
      <c r="T9" s="0" t="n">
        <v>13350</v>
      </c>
      <c r="U9" s="0" t="n">
        <v>15102500898.238</v>
      </c>
      <c r="V9" s="0" t="s">
        <v>202</v>
      </c>
      <c r="W9" s="0" t="n">
        <v>38</v>
      </c>
      <c r="X9" s="0" t="n">
        <v>33.2</v>
      </c>
      <c r="Y9" s="0" t="n">
        <v>55.7</v>
      </c>
      <c r="Z9" s="0" t="n">
        <v>36.7</v>
      </c>
      <c r="AA9" s="0" t="n">
        <v>72.3</v>
      </c>
      <c r="AB9" s="0" t="s">
        <v>202</v>
      </c>
      <c r="AC9" s="0" t="n">
        <v>180.4</v>
      </c>
      <c r="AD9" s="0" t="n">
        <v>1.2</v>
      </c>
      <c r="AE9" s="0" t="n">
        <v>43.1</v>
      </c>
      <c r="AF9" s="0" t="n">
        <v>28.1</v>
      </c>
      <c r="AG9" s="0" t="n">
        <v>17.7</v>
      </c>
      <c r="AH9" s="0" t="n">
        <v>60.3</v>
      </c>
      <c r="AI9" s="0" t="s">
        <v>202</v>
      </c>
      <c r="AJ9" s="0" t="n">
        <v>9311</v>
      </c>
      <c r="AK9" s="0" t="n">
        <v>2</v>
      </c>
      <c r="AL9" s="0" t="n">
        <v>100</v>
      </c>
      <c r="AM9" s="0" t="n">
        <v>9</v>
      </c>
      <c r="AN9" s="0" t="n">
        <v>17</v>
      </c>
      <c r="AO9" s="0" t="n">
        <v>8.8</v>
      </c>
      <c r="AP9" s="0" t="n">
        <v>1.2</v>
      </c>
      <c r="AQ9" s="0" t="n">
        <v>2.9</v>
      </c>
      <c r="AR9" s="0" t="n">
        <v>4</v>
      </c>
      <c r="AS9" s="0" t="n">
        <v>107</v>
      </c>
      <c r="AT9" s="0" t="n">
        <v>102</v>
      </c>
      <c r="AU9" s="0" t="n">
        <v>1</v>
      </c>
      <c r="AV9" s="0" t="n">
        <v>96.9</v>
      </c>
      <c r="AW9" s="0" t="n">
        <v>100</v>
      </c>
      <c r="AX9" s="0" t="n">
        <v>48.2</v>
      </c>
      <c r="AY9" s="0" t="n">
        <v>127</v>
      </c>
      <c r="AZ9" s="0" t="n">
        <v>22.3</v>
      </c>
      <c r="BA9" s="0" t="n">
        <v>32.9</v>
      </c>
      <c r="BB9" s="0" t="n">
        <v>0.574</v>
      </c>
      <c r="BC9" s="0" t="s">
        <v>202</v>
      </c>
      <c r="BD9" s="0" t="s">
        <v>232</v>
      </c>
      <c r="BE9" s="0" t="n">
        <v>67</v>
      </c>
      <c r="BF9" s="0" t="s">
        <v>204</v>
      </c>
      <c r="BG9" s="0" t="s">
        <v>233</v>
      </c>
      <c r="BH9" s="0" t="s">
        <v>234</v>
      </c>
      <c r="BI9" s="0" t="s">
        <v>234</v>
      </c>
      <c r="BJ9" s="0" t="s">
        <v>235</v>
      </c>
      <c r="BK9" s="0" t="s">
        <v>236</v>
      </c>
      <c r="BL9" s="0" t="n">
        <v>20.0064944925175</v>
      </c>
      <c r="BM9" s="0" t="n">
        <v>41.1456391430001</v>
      </c>
      <c r="BN9" s="0" t="n">
        <v>3.6199890136719</v>
      </c>
      <c r="BO9" s="0" t="n">
        <v>1.67998657226565</v>
      </c>
      <c r="BP9" s="0" t="n">
        <v>3.90999755859377</v>
      </c>
      <c r="BQ9" s="0" t="n">
        <v>5.3799987792969</v>
      </c>
      <c r="BR9" s="0" t="n">
        <v>3.64749298095705</v>
      </c>
      <c r="BS9" s="0" t="n">
        <v>2877800</v>
      </c>
      <c r="BT9" s="0" t="s">
        <v>202</v>
      </c>
      <c r="BU9" s="0" t="s">
        <v>202</v>
      </c>
      <c r="BV9" s="0" t="s">
        <v>202</v>
      </c>
      <c r="BW9" s="0" t="n">
        <v>3920.75</v>
      </c>
      <c r="BX9" s="0" t="n">
        <v>-13</v>
      </c>
      <c r="BY9" s="0" t="n">
        <v>2</v>
      </c>
      <c r="BZ9" s="0" t="n">
        <v>40</v>
      </c>
      <c r="CA9" s="0" t="n">
        <v>88.36</v>
      </c>
      <c r="CB9" s="0" t="s">
        <v>202</v>
      </c>
      <c r="CC9" s="0" t="s">
        <v>202</v>
      </c>
      <c r="CD9" s="0" t="s">
        <v>202</v>
      </c>
      <c r="CE9" s="0" t="s">
        <v>202</v>
      </c>
      <c r="CF9" s="0" t="n">
        <v>773</v>
      </c>
      <c r="CG9" s="0" t="n">
        <v>31</v>
      </c>
      <c r="CH9" s="0" t="n">
        <v>470</v>
      </c>
      <c r="CI9" s="0" t="n">
        <v>268.607964417263</v>
      </c>
      <c r="CJ9" s="0" t="n">
        <v>10.7721175898256</v>
      </c>
      <c r="CK9" s="0" t="n">
        <v>163.319202168323</v>
      </c>
      <c r="CL9" s="0" t="n">
        <v>0.045495213772314</v>
      </c>
      <c r="CM9" s="0" t="n">
        <v>1147.20479553458</v>
      </c>
      <c r="CN9" s="0" t="n">
        <v>18362.0289965817</v>
      </c>
      <c r="CO9" s="0" t="n">
        <v>0.120389876576595</v>
      </c>
      <c r="CP9" s="0" t="n">
        <v>28.9075994186616</v>
      </c>
      <c r="CQ9" s="0" t="n">
        <v>18349.74979595</v>
      </c>
      <c r="CR9" s="0" t="n">
        <v>0.066108905106833</v>
      </c>
      <c r="CS9" s="0" t="n">
        <v>647.850908155693</v>
      </c>
      <c r="CT9" s="0" t="n">
        <v>18365.7842407836</v>
      </c>
      <c r="CU9" s="8" t="s">
        <v>237</v>
      </c>
      <c r="CV9" s="0" t="n">
        <v>52</v>
      </c>
      <c r="CX9" s="9" t="n">
        <f aca="false">COUNTIF(C9:CV9, "NA")</f>
        <v>12</v>
      </c>
      <c r="CY9" s="10" t="n">
        <f aca="false">100-COUNTIF(C9:CV9, "NA")/COLUMNS(C9:CV9)*100</f>
        <v>87.7551020408163</v>
      </c>
    </row>
    <row r="10" customFormat="false" ht="13.8" hidden="false" customHeight="false" outlineLevel="0" collapsed="false">
      <c r="A10" s="0" t="s">
        <v>238</v>
      </c>
      <c r="B10" s="0" t="s">
        <v>239</v>
      </c>
      <c r="C10" s="0" t="n">
        <v>77006</v>
      </c>
      <c r="D10" s="0" t="s">
        <v>202</v>
      </c>
      <c r="E10" s="0" t="s">
        <v>202</v>
      </c>
      <c r="F10" s="0" t="s">
        <v>202</v>
      </c>
      <c r="G10" s="0" t="s">
        <v>202</v>
      </c>
      <c r="H10" s="0" t="n">
        <v>163.8</v>
      </c>
      <c r="I10" s="0" t="n">
        <v>4.4</v>
      </c>
      <c r="J10" s="0" t="s">
        <v>202</v>
      </c>
      <c r="K10" s="0" t="n">
        <v>11.9</v>
      </c>
      <c r="L10" s="0" t="s">
        <v>202</v>
      </c>
      <c r="M10" s="0" t="s">
        <v>202</v>
      </c>
      <c r="N10" s="0" t="s">
        <v>202</v>
      </c>
      <c r="O10" s="0" t="s">
        <v>202</v>
      </c>
      <c r="P10" s="0" t="s">
        <v>202</v>
      </c>
      <c r="Q10" s="0" t="n">
        <v>3</v>
      </c>
      <c r="R10" s="0" t="s">
        <v>202</v>
      </c>
      <c r="S10" s="0" t="s">
        <v>202</v>
      </c>
      <c r="T10" s="0" t="s">
        <v>202</v>
      </c>
      <c r="U10" s="0" t="n">
        <v>3236543909.34844</v>
      </c>
      <c r="V10" s="0" t="s">
        <v>202</v>
      </c>
      <c r="W10" s="0" t="s">
        <v>202</v>
      </c>
      <c r="X10" s="0" t="s">
        <v>202</v>
      </c>
      <c r="Y10" s="0" t="s">
        <v>202</v>
      </c>
      <c r="Z10" s="0" t="s">
        <v>202</v>
      </c>
      <c r="AA10" s="0" t="s">
        <v>202</v>
      </c>
      <c r="AB10" s="0" t="s">
        <v>202</v>
      </c>
      <c r="AC10" s="0" t="n">
        <v>3.6</v>
      </c>
      <c r="AD10" s="0" t="s">
        <v>202</v>
      </c>
      <c r="AE10" s="0" t="n">
        <v>40</v>
      </c>
      <c r="AF10" s="0" t="n">
        <v>34</v>
      </c>
      <c r="AG10" s="0" t="n">
        <v>26.7</v>
      </c>
      <c r="AH10" s="0" t="n">
        <v>88.1</v>
      </c>
      <c r="AI10" s="0" t="n">
        <v>23.5</v>
      </c>
      <c r="AJ10" s="0" t="n">
        <v>3984</v>
      </c>
      <c r="AK10" s="0" t="n">
        <v>5.8</v>
      </c>
      <c r="AL10" s="0" t="n">
        <v>18</v>
      </c>
      <c r="AM10" s="0" t="n">
        <v>7.7</v>
      </c>
      <c r="AN10" s="0" t="s">
        <v>202</v>
      </c>
      <c r="AO10" s="0" t="n">
        <v>2.9</v>
      </c>
      <c r="AP10" s="0" t="s">
        <v>202</v>
      </c>
      <c r="AQ10" s="0" t="s">
        <v>202</v>
      </c>
      <c r="AR10" s="0" t="n">
        <v>3.3</v>
      </c>
      <c r="AS10" s="0" t="s">
        <v>202</v>
      </c>
      <c r="AT10" s="0" t="s">
        <v>202</v>
      </c>
      <c r="AU10" s="0" t="s">
        <v>202</v>
      </c>
      <c r="AV10" s="0" t="n">
        <v>100</v>
      </c>
      <c r="AW10" s="0" t="n">
        <v>100</v>
      </c>
      <c r="AX10" s="0" t="s">
        <v>202</v>
      </c>
      <c r="AY10" s="0" t="s">
        <v>202</v>
      </c>
      <c r="AZ10" s="0" t="n">
        <v>28</v>
      </c>
      <c r="BA10" s="0" t="n">
        <v>44.3</v>
      </c>
      <c r="BB10" s="0" t="s">
        <v>202</v>
      </c>
      <c r="BC10" s="0" t="s">
        <v>202</v>
      </c>
      <c r="BD10" s="0" t="s">
        <v>203</v>
      </c>
      <c r="BE10" s="0" t="n">
        <v>94</v>
      </c>
      <c r="BF10" s="0" t="s">
        <v>240</v>
      </c>
      <c r="BG10" s="0" t="s">
        <v>205</v>
      </c>
      <c r="BH10" s="0" t="s">
        <v>234</v>
      </c>
      <c r="BI10" s="0" t="s">
        <v>234</v>
      </c>
      <c r="BJ10" s="0" t="s">
        <v>235</v>
      </c>
      <c r="BK10" s="0" t="s">
        <v>236</v>
      </c>
      <c r="BL10" s="0" t="n">
        <v>1.56173613376591</v>
      </c>
      <c r="BM10" s="0" t="n">
        <v>42.5360352580001</v>
      </c>
      <c r="BN10" s="0" t="n">
        <v>4.43999633789065</v>
      </c>
      <c r="BO10" s="0" t="n">
        <v>2.20998535156252</v>
      </c>
      <c r="BP10" s="0" t="n">
        <v>6.0200134277344</v>
      </c>
      <c r="BQ10" s="0" t="n">
        <v>5.21999511718752</v>
      </c>
      <c r="BR10" s="0" t="n">
        <v>4.47249755859377</v>
      </c>
      <c r="BS10" s="0" t="n">
        <v>77265</v>
      </c>
      <c r="BT10" s="0" t="s">
        <v>202</v>
      </c>
      <c r="BU10" s="0" t="s">
        <v>202</v>
      </c>
      <c r="BV10" s="0" t="s">
        <v>202</v>
      </c>
      <c r="BW10" s="0" t="n">
        <v>2192.14</v>
      </c>
      <c r="BX10" s="0" t="n">
        <v>11</v>
      </c>
      <c r="BY10" s="0" t="n">
        <v>23</v>
      </c>
      <c r="BZ10" s="0" t="n">
        <v>37</v>
      </c>
      <c r="CA10" s="0" t="n">
        <v>61.77</v>
      </c>
      <c r="CB10" s="0" t="s">
        <v>202</v>
      </c>
      <c r="CC10" s="0" t="s">
        <v>202</v>
      </c>
      <c r="CD10" s="0" t="s">
        <v>202</v>
      </c>
      <c r="CE10" s="0" t="s">
        <v>202</v>
      </c>
      <c r="CF10" s="0" t="n">
        <v>745</v>
      </c>
      <c r="CG10" s="0" t="n">
        <v>42</v>
      </c>
      <c r="CH10" s="0" t="n">
        <v>468</v>
      </c>
      <c r="CI10" s="0" t="n">
        <v>9642.1406846567</v>
      </c>
      <c r="CJ10" s="0" t="n">
        <v>543.58377014172</v>
      </c>
      <c r="CK10" s="0" t="n">
        <v>6057.07629586488</v>
      </c>
      <c r="CL10" s="0" t="n">
        <v>0.107081596573687</v>
      </c>
      <c r="CM10" s="0" t="n">
        <v>772.545350455922</v>
      </c>
      <c r="CN10" s="0" t="n">
        <v>18348.9873867106</v>
      </c>
      <c r="CO10" s="0" t="n">
        <v>0.108457867111011</v>
      </c>
      <c r="CP10" s="0" t="n">
        <v>43.5781227454395</v>
      </c>
      <c r="CQ10" s="0" t="n">
        <v>18355.6461521853</v>
      </c>
      <c r="CR10" s="0" t="n">
        <v>0.077988835329488</v>
      </c>
      <c r="CS10" s="0" t="n">
        <v>709.428239528322</v>
      </c>
      <c r="CT10" s="0" t="n">
        <v>18372.3346369337</v>
      </c>
      <c r="CU10" s="8" t="s">
        <v>241</v>
      </c>
      <c r="CV10" s="0" t="n">
        <v>59</v>
      </c>
      <c r="CX10" s="9" t="n">
        <f aca="false">COUNTIF(C10:CV10, "NA")</f>
        <v>38</v>
      </c>
      <c r="CY10" s="10" t="n">
        <f aca="false">100-COUNTIF(C10:CV10, "NA")/COLUMNS(C10:CV10)*100</f>
        <v>61.2244897959184</v>
      </c>
    </row>
    <row r="11" customFormat="false" ht="13.8" hidden="false" customHeight="false" outlineLevel="0" collapsed="false">
      <c r="A11" s="0" t="s">
        <v>242</v>
      </c>
      <c r="B11" s="0" t="s">
        <v>243</v>
      </c>
      <c r="C11" s="0" t="n">
        <v>9630959</v>
      </c>
      <c r="D11" s="0" t="n">
        <v>77.1</v>
      </c>
      <c r="E11" s="0" t="n">
        <v>79.2</v>
      </c>
      <c r="F11" s="0" t="n">
        <v>14.6</v>
      </c>
      <c r="G11" s="0" t="n">
        <v>84.3</v>
      </c>
      <c r="H11" s="0" t="n">
        <v>135.6</v>
      </c>
      <c r="I11" s="0" t="n">
        <v>1.5</v>
      </c>
      <c r="J11" s="0" t="n">
        <v>1.4</v>
      </c>
      <c r="K11" s="0" t="n">
        <v>13.5</v>
      </c>
      <c r="L11" s="0" t="n">
        <v>77</v>
      </c>
      <c r="M11" s="0" t="n">
        <v>101.7</v>
      </c>
      <c r="N11" s="0" t="s">
        <v>202</v>
      </c>
      <c r="O11" s="0" t="s">
        <v>202</v>
      </c>
      <c r="P11" s="0" t="n">
        <v>200000</v>
      </c>
      <c r="Q11" s="0" t="n">
        <v>177</v>
      </c>
      <c r="R11" s="0" t="n">
        <v>95533069</v>
      </c>
      <c r="S11" s="0" t="n">
        <v>19054000</v>
      </c>
      <c r="T11" s="0" t="n">
        <v>75440</v>
      </c>
      <c r="U11" s="0" t="n">
        <v>414178942592.479</v>
      </c>
      <c r="V11" s="0" t="s">
        <v>202</v>
      </c>
      <c r="W11" s="0" t="s">
        <v>202</v>
      </c>
      <c r="X11" s="0" t="s">
        <v>202</v>
      </c>
      <c r="Y11" s="0" t="n">
        <v>82.1</v>
      </c>
      <c r="Z11" s="0" t="n">
        <v>1.4</v>
      </c>
      <c r="AA11" s="0" t="n">
        <v>56.1</v>
      </c>
      <c r="AB11" s="0" t="s">
        <v>202</v>
      </c>
      <c r="AC11" s="0" t="n">
        <v>3144.9</v>
      </c>
      <c r="AD11" s="0" t="s">
        <v>202</v>
      </c>
      <c r="AE11" s="0" t="n">
        <v>5.5</v>
      </c>
      <c r="AF11" s="0" t="n">
        <v>4.6</v>
      </c>
      <c r="AG11" s="0" t="n">
        <v>18</v>
      </c>
      <c r="AH11" s="0" t="n">
        <v>86.5</v>
      </c>
      <c r="AI11" s="0" t="n">
        <v>43</v>
      </c>
      <c r="AJ11" s="0" t="n">
        <v>16</v>
      </c>
      <c r="AK11" s="0" t="n">
        <v>22.9</v>
      </c>
      <c r="AL11" s="0" t="n">
        <v>100</v>
      </c>
      <c r="AM11" s="0" t="n">
        <v>16.3</v>
      </c>
      <c r="AN11" s="0" t="n">
        <v>16.8</v>
      </c>
      <c r="AO11" s="0" t="n">
        <v>7.6</v>
      </c>
      <c r="AP11" s="0" t="n">
        <v>2.39</v>
      </c>
      <c r="AQ11" s="0" t="n">
        <v>1.2</v>
      </c>
      <c r="AR11" s="0" t="s">
        <v>202</v>
      </c>
      <c r="AS11" s="0" t="n">
        <v>108.4</v>
      </c>
      <c r="AT11" s="0" t="s">
        <v>202</v>
      </c>
      <c r="AU11" s="0" t="n">
        <v>0.9</v>
      </c>
      <c r="AV11" s="0" t="s">
        <v>202</v>
      </c>
      <c r="AW11" s="0" t="n">
        <v>100</v>
      </c>
      <c r="AX11" s="0" t="s">
        <v>202</v>
      </c>
      <c r="AY11" s="0" t="n">
        <v>128</v>
      </c>
      <c r="AZ11" s="0" t="n">
        <v>29.9</v>
      </c>
      <c r="BA11" s="0" t="n">
        <v>30.3</v>
      </c>
      <c r="BB11" s="0" t="n">
        <v>0.776</v>
      </c>
      <c r="BC11" s="0" t="s">
        <v>202</v>
      </c>
      <c r="BD11" s="0" t="s">
        <v>244</v>
      </c>
      <c r="BE11" s="0" t="n">
        <v>17</v>
      </c>
      <c r="BF11" s="0" t="s">
        <v>204</v>
      </c>
      <c r="BG11" s="0" t="s">
        <v>205</v>
      </c>
      <c r="BH11" s="0" t="s">
        <v>216</v>
      </c>
      <c r="BI11" s="0" t="s">
        <v>216</v>
      </c>
      <c r="BJ11" s="0" t="s">
        <v>245</v>
      </c>
      <c r="BK11" s="0" t="s">
        <v>246</v>
      </c>
      <c r="BL11" s="0" t="n">
        <v>55.137114635663</v>
      </c>
      <c r="BM11" s="0" t="n">
        <v>24.35261831</v>
      </c>
      <c r="BN11" s="0" t="n">
        <v>22.3099914550781</v>
      </c>
      <c r="BO11" s="0" t="n">
        <v>19.5700012207031</v>
      </c>
      <c r="BP11" s="0" t="n">
        <v>21.7300048828125</v>
      </c>
      <c r="BQ11" s="0" t="n">
        <v>23.85</v>
      </c>
      <c r="BR11" s="0" t="n">
        <v>21.8649993896485</v>
      </c>
      <c r="BS11" s="0" t="n">
        <v>9890400</v>
      </c>
      <c r="BT11" s="0" t="s">
        <v>202</v>
      </c>
      <c r="BU11" s="0" t="s">
        <v>202</v>
      </c>
      <c r="BV11" s="0" t="s">
        <v>202</v>
      </c>
      <c r="BW11" s="0" t="n">
        <v>3740.99</v>
      </c>
      <c r="BX11" s="0" t="n">
        <v>-6</v>
      </c>
      <c r="BY11" s="0" t="n">
        <v>54</v>
      </c>
      <c r="BZ11" s="0" t="n">
        <v>66</v>
      </c>
      <c r="CA11" s="0" t="n">
        <v>91.54</v>
      </c>
      <c r="CB11" s="0" t="n">
        <v>23.6578947368421</v>
      </c>
      <c r="CC11" s="0" t="n">
        <v>54</v>
      </c>
      <c r="CD11" s="0" t="n">
        <v>57.719672913481</v>
      </c>
      <c r="CE11" s="0" t="n">
        <v>54</v>
      </c>
      <c r="CF11" s="0" t="n">
        <v>12481</v>
      </c>
      <c r="CG11" s="0" t="n">
        <v>105</v>
      </c>
      <c r="CH11" s="0" t="n">
        <v>2429</v>
      </c>
      <c r="CI11" s="0" t="n">
        <v>1261.93076114212</v>
      </c>
      <c r="CJ11" s="0" t="n">
        <v>10.6163552535792</v>
      </c>
      <c r="CK11" s="0" t="n">
        <v>245.591684866133</v>
      </c>
      <c r="CL11" s="0" t="n">
        <v>0.048676540203855</v>
      </c>
      <c r="CM11" s="0" t="n">
        <v>27532.8305974188</v>
      </c>
      <c r="CN11" s="0" t="n">
        <v>18377.5319819639</v>
      </c>
      <c r="CO11" s="0" t="n">
        <v>0.014236787455744</v>
      </c>
      <c r="CP11" s="0" t="n">
        <v>24516.5595129903</v>
      </c>
      <c r="CQ11" s="0" t="n">
        <v>18501.2107422027</v>
      </c>
      <c r="CR11" s="0" t="n">
        <v>0.077006239038025</v>
      </c>
      <c r="CS11" s="0" t="n">
        <v>3634.00964229543</v>
      </c>
      <c r="CT11" s="0" t="n">
        <v>18371.2523682313</v>
      </c>
      <c r="CU11" s="8" t="s">
        <v>247</v>
      </c>
      <c r="CV11" s="0" t="n">
        <v>92</v>
      </c>
      <c r="CX11" s="9" t="n">
        <f aca="false">COUNTIF(C11:CV11, "NA")</f>
        <v>15</v>
      </c>
      <c r="CY11" s="10" t="n">
        <f aca="false">100-COUNTIF(C11:CV11, "NA")/COLUMNS(C11:CV11)*100</f>
        <v>84.6938775510204</v>
      </c>
    </row>
    <row r="12" customFormat="false" ht="13.8" hidden="false" customHeight="false" outlineLevel="0" collapsed="false">
      <c r="A12" s="0" t="s">
        <v>248</v>
      </c>
      <c r="B12" s="0" t="s">
        <v>249</v>
      </c>
      <c r="C12" s="0" t="n">
        <v>44494502</v>
      </c>
      <c r="D12" s="0" t="n">
        <v>73.1</v>
      </c>
      <c r="E12" s="0" t="n">
        <v>79.9</v>
      </c>
      <c r="F12" s="0" t="n">
        <v>24.8</v>
      </c>
      <c r="G12" s="0" t="n">
        <v>64.1</v>
      </c>
      <c r="H12" s="0" t="n">
        <v>16.3</v>
      </c>
      <c r="I12" s="0" t="n">
        <v>7.6</v>
      </c>
      <c r="J12" s="0" t="n">
        <v>2.3</v>
      </c>
      <c r="K12" s="0" t="n">
        <v>8.1</v>
      </c>
      <c r="L12" s="0" t="n">
        <v>14</v>
      </c>
      <c r="M12" s="0" t="n">
        <v>11.2</v>
      </c>
      <c r="N12" s="0" t="n">
        <v>51.6</v>
      </c>
      <c r="O12" s="0" t="n">
        <v>0</v>
      </c>
      <c r="P12" s="0" t="n">
        <v>24000</v>
      </c>
      <c r="Q12" s="0" t="n">
        <v>117</v>
      </c>
      <c r="R12" s="0" t="n">
        <v>18081937</v>
      </c>
      <c r="S12" s="0" t="n">
        <v>1801292</v>
      </c>
      <c r="T12" s="0" t="n">
        <v>19870</v>
      </c>
      <c r="U12" s="0" t="n">
        <v>519871519807.795</v>
      </c>
      <c r="V12" s="0" t="n">
        <v>32</v>
      </c>
      <c r="W12" s="0" t="n">
        <v>7.7</v>
      </c>
      <c r="X12" s="0" t="n">
        <v>41.2</v>
      </c>
      <c r="Y12" s="0" t="n">
        <v>61.3</v>
      </c>
      <c r="Z12" s="0" t="n">
        <v>0.1</v>
      </c>
      <c r="AA12" s="0" t="n">
        <v>69.7</v>
      </c>
      <c r="AB12" s="0" t="n">
        <v>0.5</v>
      </c>
      <c r="AC12" s="0" t="n">
        <v>8811.1</v>
      </c>
      <c r="AD12" s="0" t="n">
        <v>0.9</v>
      </c>
      <c r="AE12" s="0" t="n">
        <v>54.3</v>
      </c>
      <c r="AF12" s="0" t="n">
        <v>9.8</v>
      </c>
      <c r="AG12" s="0" t="n">
        <v>8.8</v>
      </c>
      <c r="AH12" s="0" t="n">
        <v>91.9</v>
      </c>
      <c r="AI12" s="0" t="n">
        <v>36.6</v>
      </c>
      <c r="AJ12" s="0" t="n">
        <v>6843</v>
      </c>
      <c r="AK12" s="0" t="n">
        <v>4.8</v>
      </c>
      <c r="AL12" s="0" t="n">
        <v>94</v>
      </c>
      <c r="AM12" s="0" t="n">
        <v>5.9</v>
      </c>
      <c r="AN12" s="0" t="n">
        <v>15.8</v>
      </c>
      <c r="AO12" s="0" t="n">
        <v>9.9</v>
      </c>
      <c r="AP12" s="0" t="n">
        <v>3.96</v>
      </c>
      <c r="AQ12" s="0" t="n">
        <v>4.9</v>
      </c>
      <c r="AR12" s="0" t="n">
        <v>5.5</v>
      </c>
      <c r="AS12" s="0" t="n">
        <v>109.7</v>
      </c>
      <c r="AT12" s="0" t="n">
        <v>100</v>
      </c>
      <c r="AU12" s="0" t="n">
        <v>1</v>
      </c>
      <c r="AV12" s="0" t="n">
        <v>76.8</v>
      </c>
      <c r="AW12" s="0" t="n">
        <v>100</v>
      </c>
      <c r="AX12" s="0" t="n">
        <v>7.9</v>
      </c>
      <c r="AY12" s="0" t="n">
        <v>134</v>
      </c>
      <c r="AZ12" s="0" t="n">
        <v>28.5</v>
      </c>
      <c r="BA12" s="0" t="n">
        <v>31.7</v>
      </c>
      <c r="BB12" s="0" t="n">
        <v>0.83</v>
      </c>
      <c r="BC12" s="0" t="n">
        <v>185</v>
      </c>
      <c r="BD12" s="0" t="s">
        <v>213</v>
      </c>
      <c r="BE12" s="0" t="n">
        <v>85</v>
      </c>
      <c r="BF12" s="0" t="s">
        <v>250</v>
      </c>
      <c r="BG12" s="0" t="s">
        <v>222</v>
      </c>
      <c r="BH12" s="0" t="s">
        <v>251</v>
      </c>
      <c r="BI12" s="0" t="s">
        <v>207</v>
      </c>
      <c r="BJ12" s="0" t="s">
        <v>251</v>
      </c>
      <c r="BK12" s="0" t="s">
        <v>209</v>
      </c>
      <c r="BL12" s="0" t="n">
        <v>-63.9698816808508</v>
      </c>
      <c r="BM12" s="0" t="n">
        <v>-37.0904997765</v>
      </c>
      <c r="BN12" s="0" t="n">
        <v>23.35</v>
      </c>
      <c r="BO12" s="0" t="n">
        <v>24.2600036621094</v>
      </c>
      <c r="BP12" s="0" t="n">
        <v>22.7499938964844</v>
      </c>
      <c r="BQ12" s="0" t="n">
        <v>22.8900085449219</v>
      </c>
      <c r="BR12" s="0" t="n">
        <v>23.3125015258789</v>
      </c>
      <c r="BS12" s="0" t="n">
        <v>45195777</v>
      </c>
      <c r="BT12" s="0" t="n">
        <v>65813</v>
      </c>
      <c r="BU12" s="0" t="n">
        <v>1456.17587236082</v>
      </c>
      <c r="BV12" s="0" t="s">
        <v>252</v>
      </c>
      <c r="BW12" s="0" t="n">
        <v>4463.48</v>
      </c>
      <c r="BX12" s="0" t="n">
        <v>-40</v>
      </c>
      <c r="BY12" s="0" t="n">
        <v>16</v>
      </c>
      <c r="BZ12" s="0" t="n">
        <v>20</v>
      </c>
      <c r="CA12" s="0" t="n">
        <v>100</v>
      </c>
      <c r="CB12" s="0" t="n">
        <v>24.8305322128852</v>
      </c>
      <c r="CC12" s="0" t="n">
        <v>16</v>
      </c>
      <c r="CD12" s="0" t="n">
        <v>69.5477001274606</v>
      </c>
      <c r="CE12" s="0" t="n">
        <v>16</v>
      </c>
      <c r="CF12" s="0" t="n">
        <v>4428</v>
      </c>
      <c r="CG12" s="0" t="n">
        <v>218</v>
      </c>
      <c r="CH12" s="0" t="n">
        <v>1256</v>
      </c>
      <c r="CI12" s="0" t="n">
        <v>97.9737553798445</v>
      </c>
      <c r="CJ12" s="0" t="n">
        <v>4.82345950153706</v>
      </c>
      <c r="CK12" s="0" t="n">
        <v>27.7902070363786</v>
      </c>
      <c r="CL12" s="0" t="n">
        <v>0.041252849248261</v>
      </c>
      <c r="CM12" s="0" t="n">
        <v>8201.93002542793</v>
      </c>
      <c r="CN12" s="0" t="n">
        <v>18371.3651962745</v>
      </c>
      <c r="CO12" s="0" t="n">
        <v>0.046501118991422</v>
      </c>
      <c r="CP12" s="0" t="n">
        <v>440.929154039429</v>
      </c>
      <c r="CQ12" s="0" t="n">
        <v>18374.3788802703</v>
      </c>
      <c r="CR12" s="0" t="n">
        <v>0.036246874666478</v>
      </c>
      <c r="CS12" s="0" t="n">
        <v>3551.12187408627</v>
      </c>
      <c r="CT12" s="0" t="n">
        <v>18383.12965027</v>
      </c>
      <c r="CU12" s="8" t="s">
        <v>253</v>
      </c>
      <c r="CV12" s="0" t="n">
        <v>58</v>
      </c>
      <c r="CX12" s="9" t="n">
        <f aca="false">COUNTIF(C12:CV12, "NA")</f>
        <v>0</v>
      </c>
      <c r="CY12" s="10" t="n">
        <f aca="false">100-COUNTIF(C12:CV12, "NA")/COLUMNS(C12:CV12)*100</f>
        <v>100</v>
      </c>
    </row>
    <row r="13" customFormat="false" ht="13.8" hidden="false" customHeight="false" outlineLevel="0" collapsed="false">
      <c r="A13" s="0" t="s">
        <v>254</v>
      </c>
      <c r="B13" s="0" t="s">
        <v>255</v>
      </c>
      <c r="C13" s="0" t="n">
        <v>2951776</v>
      </c>
      <c r="D13" s="0" t="n">
        <v>71.2</v>
      </c>
      <c r="E13" s="0" t="n">
        <v>78.4</v>
      </c>
      <c r="F13" s="0" t="n">
        <v>20.6</v>
      </c>
      <c r="G13" s="0" t="n">
        <v>68.1</v>
      </c>
      <c r="H13" s="0" t="n">
        <v>103.7</v>
      </c>
      <c r="I13" s="0" t="n">
        <v>9.9</v>
      </c>
      <c r="J13" s="0" t="n">
        <v>1.8</v>
      </c>
      <c r="K13" s="0" t="n">
        <v>36.9</v>
      </c>
      <c r="L13" s="0" t="n">
        <v>49.5</v>
      </c>
      <c r="M13" s="0" t="n">
        <v>37.3</v>
      </c>
      <c r="N13" s="0" t="n">
        <v>27.1</v>
      </c>
      <c r="O13" s="0" t="n">
        <v>1.1</v>
      </c>
      <c r="P13" s="0" t="n">
        <v>-24989</v>
      </c>
      <c r="Q13" s="0" t="n">
        <v>11047</v>
      </c>
      <c r="R13" s="0" t="s">
        <v>202</v>
      </c>
      <c r="S13" s="0" t="s">
        <v>202</v>
      </c>
      <c r="T13" s="0" t="n">
        <v>10480</v>
      </c>
      <c r="U13" s="0" t="n">
        <v>12433089919.0459</v>
      </c>
      <c r="V13" s="0" t="n">
        <v>23.5</v>
      </c>
      <c r="W13" s="0" t="n">
        <v>50</v>
      </c>
      <c r="X13" s="0" t="n">
        <v>33.6</v>
      </c>
      <c r="Y13" s="0" t="n">
        <v>55.6</v>
      </c>
      <c r="Z13" s="0" t="n">
        <v>29.6</v>
      </c>
      <c r="AA13" s="0" t="n">
        <v>71.4</v>
      </c>
      <c r="AB13" s="0" t="n">
        <v>0.2</v>
      </c>
      <c r="AC13" s="0" t="n">
        <v>521.3</v>
      </c>
      <c r="AD13" s="0" t="n">
        <v>4.8</v>
      </c>
      <c r="AE13" s="0" t="n">
        <v>58.9</v>
      </c>
      <c r="AF13" s="0" t="n">
        <v>11.7</v>
      </c>
      <c r="AG13" s="0" t="n">
        <v>23.1</v>
      </c>
      <c r="AH13" s="0" t="n">
        <v>63.1</v>
      </c>
      <c r="AI13" s="0" t="s">
        <v>202</v>
      </c>
      <c r="AJ13" s="0" t="n">
        <v>2355</v>
      </c>
      <c r="AK13" s="0" t="n">
        <v>1.9</v>
      </c>
      <c r="AL13" s="0" t="n">
        <v>100</v>
      </c>
      <c r="AM13" s="0" t="n">
        <v>6.1</v>
      </c>
      <c r="AN13" s="0" t="n">
        <v>22.3</v>
      </c>
      <c r="AO13" s="0" t="n">
        <v>12.4</v>
      </c>
      <c r="AP13" s="0" t="s">
        <v>202</v>
      </c>
      <c r="AQ13" s="0" t="n">
        <v>4.1</v>
      </c>
      <c r="AR13" s="0" t="n">
        <v>2.8</v>
      </c>
      <c r="AS13" s="0" t="n">
        <v>94.1</v>
      </c>
      <c r="AT13" s="0" t="n">
        <v>92</v>
      </c>
      <c r="AU13" s="0" t="s">
        <v>202</v>
      </c>
      <c r="AV13" s="0" t="n">
        <v>83.2</v>
      </c>
      <c r="AW13" s="0" t="n">
        <v>100</v>
      </c>
      <c r="AX13" s="0" t="n">
        <v>26.3</v>
      </c>
      <c r="AY13" s="0" t="n">
        <v>120</v>
      </c>
      <c r="AZ13" s="0" t="n">
        <v>20.9</v>
      </c>
      <c r="BA13" s="0" t="n">
        <v>35.1</v>
      </c>
      <c r="BB13" s="0" t="n">
        <v>0.76</v>
      </c>
      <c r="BC13" s="0" t="s">
        <v>202</v>
      </c>
      <c r="BD13" s="0" t="s">
        <v>232</v>
      </c>
      <c r="BE13" s="0" t="n">
        <v>53</v>
      </c>
      <c r="BF13" s="0" t="s">
        <v>204</v>
      </c>
      <c r="BG13" s="0" t="s">
        <v>233</v>
      </c>
      <c r="BH13" s="0" t="s">
        <v>216</v>
      </c>
      <c r="BI13" s="0" t="s">
        <v>216</v>
      </c>
      <c r="BJ13" s="0" t="s">
        <v>245</v>
      </c>
      <c r="BK13" s="0" t="s">
        <v>236</v>
      </c>
      <c r="BL13" s="0" t="n">
        <v>44.8365919050439</v>
      </c>
      <c r="BM13" s="0" t="n">
        <v>40.078872579</v>
      </c>
      <c r="BN13" s="0" t="n">
        <v>0.850000000000023</v>
      </c>
      <c r="BO13" s="0" t="n">
        <v>-4.35001220703123</v>
      </c>
      <c r="BP13" s="0" t="n">
        <v>-1.3599914550781</v>
      </c>
      <c r="BQ13" s="0" t="n">
        <v>6.55001220703127</v>
      </c>
      <c r="BR13" s="0" t="n">
        <v>0.422502136230492</v>
      </c>
      <c r="BS13" s="0" t="n">
        <v>2963234</v>
      </c>
      <c r="BT13" s="0" t="s">
        <v>202</v>
      </c>
      <c r="BU13" s="0" t="s">
        <v>202</v>
      </c>
      <c r="BV13" s="0" t="s">
        <v>202</v>
      </c>
      <c r="BW13" s="0" t="s">
        <v>202</v>
      </c>
      <c r="BX13" s="0" t="s">
        <v>202</v>
      </c>
      <c r="BY13" s="0" t="s">
        <v>202</v>
      </c>
      <c r="BZ13" s="0" t="s">
        <v>202</v>
      </c>
      <c r="CA13" s="0" t="s">
        <v>202</v>
      </c>
      <c r="CB13" s="0" t="s">
        <v>202</v>
      </c>
      <c r="CC13" s="0" t="s">
        <v>202</v>
      </c>
      <c r="CD13" s="0" t="s">
        <v>202</v>
      </c>
      <c r="CE13" s="0" t="s">
        <v>202</v>
      </c>
      <c r="CF13" s="0" t="n">
        <v>2066</v>
      </c>
      <c r="CG13" s="0" t="n">
        <v>32</v>
      </c>
      <c r="CH13" s="0" t="n">
        <v>929</v>
      </c>
      <c r="CI13" s="0" t="n">
        <v>697.211222603412</v>
      </c>
      <c r="CJ13" s="0" t="n">
        <v>10.7990121603626</v>
      </c>
      <c r="CK13" s="0" t="n">
        <v>313.508821780528</v>
      </c>
      <c r="CL13" s="0" t="n">
        <v>0.038912435824808</v>
      </c>
      <c r="CM13" s="0" t="n">
        <v>3537.17406570881</v>
      </c>
      <c r="CN13" s="0" t="n">
        <v>18369.4887911049</v>
      </c>
      <c r="CO13" s="0" t="n">
        <v>0.061428066479308</v>
      </c>
      <c r="CP13" s="0" t="n">
        <v>47.7400659505119</v>
      </c>
      <c r="CQ13" s="0" t="n">
        <v>18367.6916208836</v>
      </c>
      <c r="CR13" s="0" t="n">
        <v>0.089671260144671</v>
      </c>
      <c r="CS13" s="0" t="n">
        <v>1366.30109340404</v>
      </c>
      <c r="CT13" s="0" t="n">
        <v>18370.8293434714</v>
      </c>
      <c r="CU13" s="8" t="s">
        <v>256</v>
      </c>
      <c r="CV13" s="0" t="n">
        <v>60</v>
      </c>
      <c r="CX13" s="9" t="n">
        <f aca="false">COUNTIF(C13:CV13, "NA")</f>
        <v>18</v>
      </c>
      <c r="CY13" s="10" t="n">
        <f aca="false">100-COUNTIF(C13:CV13, "NA")/COLUMNS(C13:CV13)*100</f>
        <v>81.6326530612245</v>
      </c>
    </row>
    <row r="14" customFormat="false" ht="13.8" hidden="false" customHeight="false" outlineLevel="0" collapsed="false">
      <c r="A14" s="0" t="s">
        <v>257</v>
      </c>
      <c r="B14" s="0" t="s">
        <v>258</v>
      </c>
      <c r="C14" s="0" t="n">
        <v>96286</v>
      </c>
      <c r="D14" s="0" t="n">
        <v>75.7</v>
      </c>
      <c r="E14" s="0" t="n">
        <v>78</v>
      </c>
      <c r="F14" s="0" t="n">
        <v>22.1</v>
      </c>
      <c r="G14" s="0" t="n">
        <v>69.1</v>
      </c>
      <c r="H14" s="0" t="n">
        <v>218.8</v>
      </c>
      <c r="I14" s="0" t="n">
        <v>6.4</v>
      </c>
      <c r="J14" s="0" t="n">
        <v>2</v>
      </c>
      <c r="K14" s="0" t="n">
        <v>75.4</v>
      </c>
      <c r="L14" s="0" t="s">
        <v>202</v>
      </c>
      <c r="M14" s="0" t="s">
        <v>202</v>
      </c>
      <c r="N14" s="0" t="s">
        <v>202</v>
      </c>
      <c r="O14" s="0" t="n">
        <v>1.1</v>
      </c>
      <c r="P14" s="0" t="n">
        <v>0</v>
      </c>
      <c r="Q14" s="0" t="n">
        <v>107</v>
      </c>
      <c r="R14" s="0" t="n">
        <v>580174.2</v>
      </c>
      <c r="S14" s="0" t="n">
        <v>17657</v>
      </c>
      <c r="T14" s="0" t="n">
        <v>25490</v>
      </c>
      <c r="U14" s="0" t="n">
        <v>1610574074.07407</v>
      </c>
      <c r="V14" s="0" t="s">
        <v>202</v>
      </c>
      <c r="W14" s="0" t="s">
        <v>202</v>
      </c>
      <c r="X14" s="0" t="s">
        <v>202</v>
      </c>
      <c r="Y14" s="0" t="s">
        <v>202</v>
      </c>
      <c r="Z14" s="0" t="s">
        <v>202</v>
      </c>
      <c r="AA14" s="0" t="s">
        <v>202</v>
      </c>
      <c r="AB14" s="0" t="s">
        <v>202</v>
      </c>
      <c r="AC14" s="0" t="n">
        <v>5.6</v>
      </c>
      <c r="AD14" s="0" t="s">
        <v>202</v>
      </c>
      <c r="AE14" s="0" t="n">
        <v>20.5</v>
      </c>
      <c r="AF14" s="0" t="n">
        <v>22.3</v>
      </c>
      <c r="AG14" s="0" t="n">
        <v>18.6</v>
      </c>
      <c r="AH14" s="0" t="n">
        <v>24.6</v>
      </c>
      <c r="AI14" s="0" t="n">
        <v>60.9</v>
      </c>
      <c r="AJ14" s="0" t="n">
        <v>562</v>
      </c>
      <c r="AK14" s="0" t="n">
        <v>5.7</v>
      </c>
      <c r="AL14" s="0" t="n">
        <v>100</v>
      </c>
      <c r="AM14" s="0" t="n">
        <v>13.1</v>
      </c>
      <c r="AN14" s="0" t="n">
        <v>22.6</v>
      </c>
      <c r="AO14" s="0" t="n">
        <v>6.4</v>
      </c>
      <c r="AP14" s="0" t="n">
        <v>2.76</v>
      </c>
      <c r="AQ14" s="0" t="n">
        <v>3.9</v>
      </c>
      <c r="AR14" s="0" t="s">
        <v>202</v>
      </c>
      <c r="AS14" s="0" t="n">
        <v>103.7</v>
      </c>
      <c r="AT14" s="0" t="n">
        <v>98.2</v>
      </c>
      <c r="AU14" s="0" t="n">
        <v>1</v>
      </c>
      <c r="AV14" s="0" t="s">
        <v>202</v>
      </c>
      <c r="AW14" s="0" t="n">
        <v>100</v>
      </c>
      <c r="AX14" s="0" t="n">
        <v>84.3</v>
      </c>
      <c r="AY14" s="0" t="n">
        <v>96</v>
      </c>
      <c r="AZ14" s="0" t="n">
        <v>19.1</v>
      </c>
      <c r="BA14" s="0" t="n">
        <v>31.9</v>
      </c>
      <c r="BB14" s="0" t="s">
        <v>202</v>
      </c>
      <c r="BC14" s="0" t="s">
        <v>202</v>
      </c>
      <c r="BD14" s="0" t="s">
        <v>203</v>
      </c>
      <c r="BE14" s="0" t="n">
        <v>85</v>
      </c>
      <c r="BF14" s="0" t="s">
        <v>204</v>
      </c>
      <c r="BG14" s="0" t="s">
        <v>222</v>
      </c>
      <c r="BH14" s="0" t="s">
        <v>206</v>
      </c>
      <c r="BI14" s="0" t="s">
        <v>207</v>
      </c>
      <c r="BJ14" s="0" t="s">
        <v>208</v>
      </c>
      <c r="BK14" s="0" t="s">
        <v>209</v>
      </c>
      <c r="BL14" s="0" t="n">
        <v>-61.7882151144501</v>
      </c>
      <c r="BM14" s="0" t="n">
        <v>17.0791690125001</v>
      </c>
      <c r="BN14" s="0" t="n">
        <v>27.3300109863281</v>
      </c>
      <c r="BO14" s="0" t="n">
        <v>26.6499877929688</v>
      </c>
      <c r="BP14" s="0" t="n">
        <v>26.3900085449219</v>
      </c>
      <c r="BQ14" s="0" t="n">
        <v>26.2799926757813</v>
      </c>
      <c r="BR14" s="0" t="n">
        <v>26.6625</v>
      </c>
      <c r="BS14" s="0" t="n">
        <v>97928</v>
      </c>
      <c r="BT14" s="0" t="s">
        <v>202</v>
      </c>
      <c r="BU14" s="0" t="s">
        <v>202</v>
      </c>
      <c r="BV14" s="0" t="s">
        <v>202</v>
      </c>
      <c r="BW14" s="0" t="s">
        <v>202</v>
      </c>
      <c r="BX14" s="0" t="s">
        <v>202</v>
      </c>
      <c r="BY14" s="0" t="s">
        <v>202</v>
      </c>
      <c r="BZ14" s="0" t="s">
        <v>202</v>
      </c>
      <c r="CA14" s="0" t="s">
        <v>202</v>
      </c>
      <c r="CB14" s="0" t="n">
        <v>18.0714285714286</v>
      </c>
      <c r="CC14" s="0" t="n">
        <v>5</v>
      </c>
      <c r="CD14" s="0" t="n">
        <v>60.3545963653253</v>
      </c>
      <c r="CE14" s="0" t="n">
        <v>16.5</v>
      </c>
      <c r="CF14" s="0" t="n">
        <v>24</v>
      </c>
      <c r="CG14" s="0" t="n">
        <v>3</v>
      </c>
      <c r="CH14" s="0" t="n">
        <v>11</v>
      </c>
      <c r="CI14" s="0" t="n">
        <v>245.07801650192</v>
      </c>
      <c r="CJ14" s="0" t="n">
        <v>30.63475206274</v>
      </c>
      <c r="CK14" s="0" t="n">
        <v>112.327424230047</v>
      </c>
      <c r="CL14" s="0" t="n">
        <v>0.128281480717349</v>
      </c>
      <c r="CM14" s="0" t="n">
        <v>25.265332740672</v>
      </c>
      <c r="CN14" s="0" t="n">
        <v>18351.6568248848</v>
      </c>
      <c r="CO14" s="0" t="n">
        <v>0.286690287177534</v>
      </c>
      <c r="CP14" s="0" t="n">
        <v>2.99579997932311</v>
      </c>
      <c r="CQ14" s="0" t="n">
        <v>18359.6443936971</v>
      </c>
      <c r="CR14" s="0" t="n">
        <v>0.21105786255515</v>
      </c>
      <c r="CS14" s="0" t="n">
        <v>13.1869615275274</v>
      </c>
      <c r="CT14" s="0" t="n">
        <v>18370.7752963463</v>
      </c>
      <c r="CU14" s="8" t="s">
        <v>210</v>
      </c>
      <c r="CV14" s="0" t="n">
        <v>48</v>
      </c>
      <c r="CX14" s="9" t="n">
        <f aca="false">COUNTIF(C14:CV14, "NA")</f>
        <v>23</v>
      </c>
      <c r="CY14" s="10" t="n">
        <f aca="false">100-COUNTIF(C14:CV14, "NA")/COLUMNS(C14:CV14)*100</f>
        <v>76.530612244898</v>
      </c>
    </row>
    <row r="15" customFormat="false" ht="13.8" hidden="false" customHeight="false" outlineLevel="0" collapsed="false">
      <c r="A15" s="0" t="s">
        <v>259</v>
      </c>
      <c r="B15" s="0" t="s">
        <v>260</v>
      </c>
      <c r="C15" s="0" t="n">
        <v>24982688</v>
      </c>
      <c r="D15" s="0" t="n">
        <v>80.7</v>
      </c>
      <c r="E15" s="0" t="n">
        <v>84.9</v>
      </c>
      <c r="F15" s="0" t="n">
        <v>19.2</v>
      </c>
      <c r="G15" s="0" t="n">
        <v>65.2</v>
      </c>
      <c r="H15" s="0" t="n">
        <v>3.2</v>
      </c>
      <c r="I15" s="0" t="n">
        <v>6.3</v>
      </c>
      <c r="J15" s="0" t="n">
        <v>1.7</v>
      </c>
      <c r="K15" s="0" t="n">
        <v>14</v>
      </c>
      <c r="L15" s="0" t="n">
        <v>20.6</v>
      </c>
      <c r="M15" s="0" t="n">
        <v>21.2</v>
      </c>
      <c r="N15" s="0" t="s">
        <v>202</v>
      </c>
      <c r="O15" s="0" t="s">
        <v>202</v>
      </c>
      <c r="P15" s="0" t="n">
        <v>791229</v>
      </c>
      <c r="Q15" s="0" t="n">
        <v>13</v>
      </c>
      <c r="R15" s="0" t="n">
        <v>75667645</v>
      </c>
      <c r="S15" s="0" t="n">
        <v>8747113</v>
      </c>
      <c r="T15" s="0" t="n">
        <v>50050</v>
      </c>
      <c r="U15" s="0" t="n">
        <v>1433904348500.12</v>
      </c>
      <c r="V15" s="0" t="s">
        <v>202</v>
      </c>
      <c r="W15" s="0" t="s">
        <v>202</v>
      </c>
      <c r="X15" s="0" t="s">
        <v>202</v>
      </c>
      <c r="Y15" s="0" t="n">
        <v>65.5</v>
      </c>
      <c r="Z15" s="0" t="n">
        <v>2.6</v>
      </c>
      <c r="AA15" s="0" t="n">
        <v>85.1</v>
      </c>
      <c r="AB15" s="0" t="s">
        <v>202</v>
      </c>
      <c r="AC15" s="0" t="n">
        <v>53610.2</v>
      </c>
      <c r="AD15" s="0" t="n">
        <v>1.9</v>
      </c>
      <c r="AE15" s="0" t="n">
        <v>48.2</v>
      </c>
      <c r="AF15" s="0" t="n">
        <v>16.3</v>
      </c>
      <c r="AG15" s="0" t="n">
        <v>19.3</v>
      </c>
      <c r="AH15" s="0" t="n">
        <v>86</v>
      </c>
      <c r="AI15" s="0" t="n">
        <v>21.5</v>
      </c>
      <c r="AJ15" s="0" t="n">
        <v>20958</v>
      </c>
      <c r="AK15" s="0" t="n">
        <v>15.4</v>
      </c>
      <c r="AL15" s="0" t="n">
        <v>25</v>
      </c>
      <c r="AM15" s="0" t="n">
        <v>5.6</v>
      </c>
      <c r="AN15" s="0" t="n">
        <v>9.1</v>
      </c>
      <c r="AO15" s="0" t="n">
        <v>3.7</v>
      </c>
      <c r="AP15" s="0" t="n">
        <v>3.59</v>
      </c>
      <c r="AQ15" s="0" t="s">
        <v>202</v>
      </c>
      <c r="AR15" s="0" t="n">
        <v>5.3</v>
      </c>
      <c r="AS15" s="0" t="n">
        <v>100.3</v>
      </c>
      <c r="AT15" s="0" t="s">
        <v>202</v>
      </c>
      <c r="AU15" s="0" t="n">
        <v>0.9</v>
      </c>
      <c r="AV15" s="0" t="s">
        <v>202</v>
      </c>
      <c r="AW15" s="0" t="n">
        <v>100</v>
      </c>
      <c r="AX15" s="0" t="n">
        <v>14.5</v>
      </c>
      <c r="AY15" s="0" t="n">
        <v>132</v>
      </c>
      <c r="AZ15" s="0" t="n">
        <v>30.4</v>
      </c>
      <c r="BA15" s="0" t="n">
        <v>38.7</v>
      </c>
      <c r="BB15" s="0" t="n">
        <v>0.938</v>
      </c>
      <c r="BC15" s="0" t="n">
        <v>208.3</v>
      </c>
      <c r="BD15" s="0" t="s">
        <v>203</v>
      </c>
      <c r="BE15" s="0" t="n">
        <v>97</v>
      </c>
      <c r="BF15" s="0" t="s">
        <v>240</v>
      </c>
      <c r="BG15" s="0" t="s">
        <v>261</v>
      </c>
      <c r="BH15" s="0" t="s">
        <v>262</v>
      </c>
      <c r="BI15" s="0" t="s">
        <v>262</v>
      </c>
      <c r="BJ15" s="0" t="s">
        <v>263</v>
      </c>
      <c r="BK15" s="0" t="s">
        <v>264</v>
      </c>
      <c r="BL15" s="0" t="n">
        <v>133.0811263355</v>
      </c>
      <c r="BM15" s="0" t="n">
        <v>-24.9229061829999</v>
      </c>
      <c r="BN15" s="0" t="n">
        <v>31.2900024414063</v>
      </c>
      <c r="BO15" s="0" t="n">
        <v>30.6799865722656</v>
      </c>
      <c r="BP15" s="0" t="n">
        <v>29.360009765625</v>
      </c>
      <c r="BQ15" s="0" t="n">
        <v>25.6400085449219</v>
      </c>
      <c r="BR15" s="0" t="n">
        <v>29.2425018310547</v>
      </c>
      <c r="BS15" s="0" t="n">
        <v>25459700</v>
      </c>
      <c r="BT15" s="0" t="n">
        <v>633107</v>
      </c>
      <c r="BU15" s="0" t="n">
        <v>24867.0251416945</v>
      </c>
      <c r="BV15" s="0" t="s">
        <v>252</v>
      </c>
      <c r="BW15" s="0" t="n">
        <v>3473.01</v>
      </c>
      <c r="BX15" s="0" t="n">
        <v>-1</v>
      </c>
      <c r="BY15" s="0" t="n">
        <v>56</v>
      </c>
      <c r="BZ15" s="0" t="n">
        <v>63</v>
      </c>
      <c r="CA15" s="0" t="n">
        <v>71.3</v>
      </c>
      <c r="CB15" s="0" t="n">
        <v>16.9736842105263</v>
      </c>
      <c r="CC15" s="0" t="n">
        <v>57</v>
      </c>
      <c r="CD15" s="0" t="n">
        <v>42.3890100648705</v>
      </c>
      <c r="CE15" s="0" t="n">
        <v>57</v>
      </c>
      <c r="CF15" s="0" t="n">
        <v>6766</v>
      </c>
      <c r="CG15" s="0" t="n">
        <v>93</v>
      </c>
      <c r="CH15" s="0" t="n">
        <v>5742</v>
      </c>
      <c r="CI15" s="0" t="n">
        <v>265.753327808262</v>
      </c>
      <c r="CJ15" s="0" t="n">
        <v>3.65283173014607</v>
      </c>
      <c r="CK15" s="0" t="n">
        <v>225.532901016116</v>
      </c>
      <c r="CL15" s="0" t="n">
        <v>0.150034812711075</v>
      </c>
      <c r="CM15" s="0" t="n">
        <v>6769.24084471055</v>
      </c>
      <c r="CN15" s="0" t="n">
        <v>18345.8699877105</v>
      </c>
      <c r="CO15" s="0" t="n">
        <v>0.069388600282741</v>
      </c>
      <c r="CP15" s="0" t="n">
        <v>106.443882169221</v>
      </c>
      <c r="CQ15" s="0" t="n">
        <v>18358.2469550985</v>
      </c>
      <c r="CR15" s="0" t="n">
        <v>0.082920057388292</v>
      </c>
      <c r="CS15" s="0" t="n">
        <v>8374.03028280743</v>
      </c>
      <c r="CT15" s="0" t="n">
        <v>18367.9137743129</v>
      </c>
      <c r="CU15" s="8" t="s">
        <v>265</v>
      </c>
      <c r="CV15" s="0" t="n">
        <v>95</v>
      </c>
      <c r="CX15" s="9" t="n">
        <f aca="false">COUNTIF(C15:CV15, "NA")</f>
        <v>9</v>
      </c>
      <c r="CY15" s="10" t="n">
        <f aca="false">100-COUNTIF(C15:CV15, "NA")/COLUMNS(C15:CV15)*100</f>
        <v>90.8163265306122</v>
      </c>
    </row>
    <row r="16" customFormat="false" ht="13.8" hidden="false" customHeight="false" outlineLevel="0" collapsed="false">
      <c r="A16" s="0" t="s">
        <v>266</v>
      </c>
      <c r="B16" s="0" t="s">
        <v>267</v>
      </c>
      <c r="C16" s="0" t="n">
        <v>8840521</v>
      </c>
      <c r="D16" s="0" t="n">
        <v>79.4</v>
      </c>
      <c r="E16" s="0" t="n">
        <v>84</v>
      </c>
      <c r="F16" s="0" t="n">
        <v>14.3</v>
      </c>
      <c r="G16" s="0" t="n">
        <v>66.7</v>
      </c>
      <c r="H16" s="0" t="n">
        <v>107.2</v>
      </c>
      <c r="I16" s="0" t="n">
        <v>9.5</v>
      </c>
      <c r="J16" s="0" t="n">
        <v>1.5</v>
      </c>
      <c r="K16" s="0" t="n">
        <v>41.7</v>
      </c>
      <c r="L16" s="0" t="n">
        <v>50.7</v>
      </c>
      <c r="M16" s="0" t="n">
        <v>54</v>
      </c>
      <c r="N16" s="0" t="s">
        <v>202</v>
      </c>
      <c r="O16" s="0" t="s">
        <v>202</v>
      </c>
      <c r="P16" s="0" t="n">
        <v>324998</v>
      </c>
      <c r="Q16" s="0" t="n">
        <v>23</v>
      </c>
      <c r="R16" s="0" t="n">
        <v>12935505</v>
      </c>
      <c r="S16" s="0" t="s">
        <v>202</v>
      </c>
      <c r="T16" s="0" t="n">
        <v>55300</v>
      </c>
      <c r="U16" s="0" t="n">
        <v>455285818035.125</v>
      </c>
      <c r="V16" s="0" t="s">
        <v>202</v>
      </c>
      <c r="W16" s="0" t="n">
        <v>0.7</v>
      </c>
      <c r="X16" s="0" t="n">
        <v>29.7</v>
      </c>
      <c r="Y16" s="0" t="n">
        <v>60.7</v>
      </c>
      <c r="Z16" s="0" t="n">
        <v>3.6</v>
      </c>
      <c r="AA16" s="0" t="n">
        <v>82.7</v>
      </c>
      <c r="AB16" s="0" t="n">
        <v>3.2</v>
      </c>
      <c r="AC16" s="0" t="n">
        <v>12362.3</v>
      </c>
      <c r="AD16" s="0" t="n">
        <v>0.7</v>
      </c>
      <c r="AE16" s="0" t="n">
        <v>32.4</v>
      </c>
      <c r="AF16" s="0" t="n">
        <v>46.9</v>
      </c>
      <c r="AG16" s="0" t="n">
        <v>28.4</v>
      </c>
      <c r="AH16" s="0" t="n">
        <v>58.3</v>
      </c>
      <c r="AI16" s="0" t="n">
        <v>23</v>
      </c>
      <c r="AJ16" s="0" t="n">
        <v>6435</v>
      </c>
      <c r="AK16" s="0" t="n">
        <v>6.9</v>
      </c>
      <c r="AL16" s="0" t="n">
        <v>85</v>
      </c>
      <c r="AM16" s="0" t="n">
        <v>6.6</v>
      </c>
      <c r="AN16" s="0" t="n">
        <v>11.4</v>
      </c>
      <c r="AO16" s="0" t="n">
        <v>3.5</v>
      </c>
      <c r="AP16" s="0" t="n">
        <v>5.14</v>
      </c>
      <c r="AQ16" s="0" t="n">
        <v>7.6</v>
      </c>
      <c r="AR16" s="0" t="n">
        <v>5.5</v>
      </c>
      <c r="AS16" s="0" t="n">
        <v>103.1</v>
      </c>
      <c r="AT16" s="0" t="n">
        <v>99.5</v>
      </c>
      <c r="AU16" s="0" t="n">
        <v>1</v>
      </c>
      <c r="AV16" s="0" t="n">
        <v>100</v>
      </c>
      <c r="AW16" s="0" t="n">
        <v>100</v>
      </c>
      <c r="AX16" s="0" t="n">
        <v>10</v>
      </c>
      <c r="AY16" s="0" t="n">
        <v>148</v>
      </c>
      <c r="AZ16" s="0" t="n">
        <v>21.9</v>
      </c>
      <c r="BA16" s="0" t="n">
        <v>44</v>
      </c>
      <c r="BB16" s="0" t="n">
        <v>0.914</v>
      </c>
      <c r="BC16" s="0" t="n">
        <v>171.6</v>
      </c>
      <c r="BD16" s="0" t="s">
        <v>232</v>
      </c>
      <c r="BE16" s="0" t="n">
        <v>93</v>
      </c>
      <c r="BF16" s="0" t="s">
        <v>240</v>
      </c>
      <c r="BG16" s="0" t="s">
        <v>261</v>
      </c>
      <c r="BH16" s="0" t="s">
        <v>234</v>
      </c>
      <c r="BI16" s="0" t="s">
        <v>234</v>
      </c>
      <c r="BJ16" s="0" t="s">
        <v>268</v>
      </c>
      <c r="BK16" s="0" t="s">
        <v>236</v>
      </c>
      <c r="BL16" s="0" t="n">
        <v>14.7636002258642</v>
      </c>
      <c r="BM16" s="0" t="n">
        <v>47.6945834350001</v>
      </c>
      <c r="BN16" s="0" t="n">
        <v>-0.389990234374977</v>
      </c>
      <c r="BO16" s="0" t="n">
        <v>-1.42999877929685</v>
      </c>
      <c r="BP16" s="0" t="n">
        <v>1.55999145507815</v>
      </c>
      <c r="BQ16" s="0" t="n">
        <v>2.73000488281252</v>
      </c>
      <c r="BR16" s="0" t="n">
        <v>0.61750183105471</v>
      </c>
      <c r="BS16" s="0" t="n">
        <v>9006400</v>
      </c>
      <c r="BT16" s="0" t="n">
        <v>274355</v>
      </c>
      <c r="BU16" s="0" t="n">
        <v>30462.2268608989</v>
      </c>
      <c r="BV16" s="0" t="s">
        <v>252</v>
      </c>
      <c r="BW16" s="0" t="n">
        <v>3775.91</v>
      </c>
      <c r="BX16" s="0" t="n">
        <v>-1</v>
      </c>
      <c r="BY16" s="0" t="n">
        <v>17</v>
      </c>
      <c r="BZ16" s="0" t="n">
        <v>20</v>
      </c>
      <c r="CA16" s="0" t="n">
        <v>84.79</v>
      </c>
      <c r="CB16" s="0" t="n">
        <v>19.3115942028986</v>
      </c>
      <c r="CC16" s="0" t="n">
        <v>19</v>
      </c>
      <c r="CD16" s="0" t="n">
        <v>57.5416550190915</v>
      </c>
      <c r="CE16" s="0" t="n">
        <v>18</v>
      </c>
      <c r="CF16" s="0" t="n">
        <v>15452</v>
      </c>
      <c r="CG16" s="0" t="n">
        <v>584</v>
      </c>
      <c r="CH16" s="0" t="n">
        <v>12907</v>
      </c>
      <c r="CI16" s="0" t="n">
        <v>1715.66885770119</v>
      </c>
      <c r="CJ16" s="0" t="n">
        <v>64.8427784686445</v>
      </c>
      <c r="CK16" s="0" t="n">
        <v>1433.09202344999</v>
      </c>
      <c r="CL16" s="0" t="n">
        <v>0.126207120250827</v>
      </c>
      <c r="CM16" s="0" t="n">
        <v>15404.586427739</v>
      </c>
      <c r="CN16" s="0" t="n">
        <v>18345.5149491482</v>
      </c>
      <c r="CO16" s="0" t="n">
        <v>0.079705993080931</v>
      </c>
      <c r="CP16" s="0" t="n">
        <v>682.408547054524</v>
      </c>
      <c r="CQ16" s="0" t="n">
        <v>18359.0940139024</v>
      </c>
      <c r="CR16" s="0" t="n">
        <v>0.110381537705842</v>
      </c>
      <c r="CS16" s="0" t="n">
        <v>14327.2701250741</v>
      </c>
      <c r="CT16" s="0" t="n">
        <v>18361.0347044558</v>
      </c>
      <c r="CU16" s="8" t="s">
        <v>269</v>
      </c>
      <c r="CV16" s="0" t="n">
        <v>65</v>
      </c>
      <c r="CX16" s="9" t="n">
        <f aca="false">COUNTIF(C16:CV16, "NA")</f>
        <v>4</v>
      </c>
      <c r="CY16" s="10" t="n">
        <f aca="false">100-COUNTIF(C16:CV16, "NA")/COLUMNS(C16:CV16)*100</f>
        <v>95.9183673469388</v>
      </c>
    </row>
    <row r="17" customFormat="false" ht="13.8" hidden="false" customHeight="false" outlineLevel="0" collapsed="false">
      <c r="A17" s="0" t="s">
        <v>270</v>
      </c>
      <c r="B17" s="0" t="s">
        <v>271</v>
      </c>
      <c r="C17" s="0" t="n">
        <v>9939800</v>
      </c>
      <c r="D17" s="0" t="n">
        <v>70.3</v>
      </c>
      <c r="E17" s="0" t="n">
        <v>75.3</v>
      </c>
      <c r="F17" s="0" t="n">
        <v>23.4</v>
      </c>
      <c r="G17" s="0" t="n">
        <v>70.4</v>
      </c>
      <c r="H17" s="0" t="n">
        <v>120.3</v>
      </c>
      <c r="I17" s="0" t="n">
        <v>5.8</v>
      </c>
      <c r="J17" s="0" t="n">
        <v>1.8</v>
      </c>
      <c r="K17" s="0" t="n">
        <v>44.3</v>
      </c>
      <c r="L17" s="0" t="n">
        <v>41.9</v>
      </c>
      <c r="M17" s="0" t="n">
        <v>48.5</v>
      </c>
      <c r="N17" s="0" t="n">
        <v>10.8</v>
      </c>
      <c r="O17" s="0" t="n">
        <v>0.2</v>
      </c>
      <c r="P17" s="0" t="n">
        <v>6002</v>
      </c>
      <c r="Q17" s="0" t="n">
        <v>11246</v>
      </c>
      <c r="R17" s="0" t="n">
        <v>2279546</v>
      </c>
      <c r="S17" s="0" t="s">
        <v>202</v>
      </c>
      <c r="T17" s="0" t="n">
        <v>17100</v>
      </c>
      <c r="U17" s="0" t="n">
        <v>46939529411.7647</v>
      </c>
      <c r="V17" s="0" t="s">
        <v>202</v>
      </c>
      <c r="W17" s="0" t="s">
        <v>202</v>
      </c>
      <c r="X17" s="0" t="s">
        <v>202</v>
      </c>
      <c r="Y17" s="0" t="n">
        <v>66.5</v>
      </c>
      <c r="Z17" s="0" t="n">
        <v>35.9</v>
      </c>
      <c r="AA17" s="0" t="n">
        <v>90.9</v>
      </c>
      <c r="AB17" s="0" t="n">
        <v>0.2</v>
      </c>
      <c r="AC17" s="0" t="n">
        <v>761.4</v>
      </c>
      <c r="AD17" s="0" t="n">
        <v>3.8</v>
      </c>
      <c r="AE17" s="0" t="n">
        <v>57.7</v>
      </c>
      <c r="AF17" s="0" t="n">
        <v>14.1</v>
      </c>
      <c r="AG17" s="0" t="n">
        <v>10.2</v>
      </c>
      <c r="AH17" s="0" t="n">
        <v>55.7</v>
      </c>
      <c r="AI17" s="0" t="s">
        <v>202</v>
      </c>
      <c r="AJ17" s="0" t="n">
        <v>851</v>
      </c>
      <c r="AK17" s="0" t="n">
        <v>3.9</v>
      </c>
      <c r="AL17" s="0" t="n">
        <v>100</v>
      </c>
      <c r="AM17" s="0" t="n">
        <v>6.1</v>
      </c>
      <c r="AN17" s="0" t="n">
        <v>22.2</v>
      </c>
      <c r="AO17" s="0" t="n">
        <v>21.5</v>
      </c>
      <c r="AP17" s="0" t="s">
        <v>202</v>
      </c>
      <c r="AQ17" s="0" t="n">
        <v>4.7</v>
      </c>
      <c r="AR17" s="0" t="n">
        <v>2.9</v>
      </c>
      <c r="AS17" s="0" t="n">
        <v>103.3</v>
      </c>
      <c r="AT17" s="0" t="n">
        <v>107.2</v>
      </c>
      <c r="AU17" s="0" t="s">
        <v>202</v>
      </c>
      <c r="AV17" s="0" t="n">
        <v>87.6</v>
      </c>
      <c r="AW17" s="0" t="n">
        <v>100</v>
      </c>
      <c r="AX17" s="0" t="n">
        <v>11.1</v>
      </c>
      <c r="AY17" s="0" t="n">
        <v>131</v>
      </c>
      <c r="AZ17" s="0" t="n">
        <v>19.9</v>
      </c>
      <c r="BA17" s="0" t="n">
        <v>21.4</v>
      </c>
      <c r="BB17" s="0" t="n">
        <v>0.754</v>
      </c>
      <c r="BC17" s="0" t="n">
        <v>48.8</v>
      </c>
      <c r="BD17" s="0" t="s">
        <v>272</v>
      </c>
      <c r="BE17" s="0" t="n">
        <v>10</v>
      </c>
      <c r="BF17" s="0" t="s">
        <v>204</v>
      </c>
      <c r="BG17" s="0" t="s">
        <v>222</v>
      </c>
      <c r="BH17" s="0" t="s">
        <v>216</v>
      </c>
      <c r="BI17" s="0" t="s">
        <v>216</v>
      </c>
      <c r="BJ17" s="0" t="s">
        <v>245</v>
      </c>
      <c r="BK17" s="0" t="s">
        <v>236</v>
      </c>
      <c r="BL17" s="0" t="n">
        <v>47.7257553342907</v>
      </c>
      <c r="BM17" s="0" t="n">
        <v>40.1370384760001</v>
      </c>
      <c r="BN17" s="0" t="n">
        <v>11.1700073242188</v>
      </c>
      <c r="BO17" s="0" t="n">
        <v>7.29000244140627</v>
      </c>
      <c r="BP17" s="0" t="n">
        <v>9.68999633789065</v>
      </c>
      <c r="BQ17" s="0" t="n">
        <v>14.3200012207031</v>
      </c>
      <c r="BR17" s="0" t="n">
        <v>10.6175018310547</v>
      </c>
      <c r="BS17" s="0" t="n">
        <v>10139175</v>
      </c>
      <c r="BT17" s="0" t="s">
        <v>202</v>
      </c>
      <c r="BU17" s="0" t="s">
        <v>202</v>
      </c>
      <c r="BV17" s="0" t="s">
        <v>202</v>
      </c>
      <c r="BW17" s="0" t="n">
        <v>3894.465</v>
      </c>
      <c r="BX17" s="0" t="n">
        <v>-31</v>
      </c>
      <c r="BY17" s="0" t="n">
        <v>13</v>
      </c>
      <c r="BZ17" s="0" t="n">
        <v>46</v>
      </c>
      <c r="CA17" s="0" t="n">
        <v>92.86</v>
      </c>
      <c r="CB17" s="0" t="s">
        <v>202</v>
      </c>
      <c r="CC17" s="0" t="s">
        <v>202</v>
      </c>
      <c r="CD17" s="0" t="s">
        <v>202</v>
      </c>
      <c r="CE17" s="0" t="s">
        <v>202</v>
      </c>
      <c r="CF17" s="0" t="n">
        <v>1804</v>
      </c>
      <c r="CG17" s="0" t="n">
        <v>24</v>
      </c>
      <c r="CH17" s="0" t="n">
        <v>1325</v>
      </c>
      <c r="CI17" s="0" t="n">
        <v>177.923746261407</v>
      </c>
      <c r="CJ17" s="0" t="n">
        <v>2.36705649128257</v>
      </c>
      <c r="CK17" s="0" t="n">
        <v>130.681243789559</v>
      </c>
      <c r="CL17" s="0" t="n">
        <v>0.089852432160721</v>
      </c>
      <c r="CM17" s="0" t="n">
        <v>1986.86873162966</v>
      </c>
      <c r="CN17" s="0" t="n">
        <v>18358.7705635714</v>
      </c>
      <c r="CO17" s="0" t="n">
        <v>0.051908751330471</v>
      </c>
      <c r="CP17" s="0" t="n">
        <v>38.7366999408443</v>
      </c>
      <c r="CQ17" s="0" t="n">
        <v>18367.3138909284</v>
      </c>
      <c r="CR17" s="0" t="n">
        <v>0.11114420179804</v>
      </c>
      <c r="CS17" s="0" t="n">
        <v>1717.62959254191</v>
      </c>
      <c r="CT17" s="0" t="n">
        <v>18370.1451555539</v>
      </c>
      <c r="CU17" s="8" t="s">
        <v>256</v>
      </c>
      <c r="CV17" s="0" t="n">
        <v>60</v>
      </c>
      <c r="CX17" s="9" t="n">
        <f aca="false">COUNTIF(C17:CV17, "NA")</f>
        <v>14</v>
      </c>
      <c r="CY17" s="10" t="n">
        <f aca="false">100-COUNTIF(C17:CV17, "NA")/COLUMNS(C17:CV17)*100</f>
        <v>85.7142857142857</v>
      </c>
    </row>
    <row r="18" customFormat="false" ht="13.8" hidden="false" customHeight="false" outlineLevel="0" collapsed="false">
      <c r="A18" s="0" t="s">
        <v>273</v>
      </c>
      <c r="B18" s="0" t="s">
        <v>274</v>
      </c>
      <c r="C18" s="0" t="n">
        <v>11175378</v>
      </c>
      <c r="D18" s="0" t="n">
        <v>59.4</v>
      </c>
      <c r="E18" s="0" t="n">
        <v>63</v>
      </c>
      <c r="F18" s="0" t="n">
        <v>45.5</v>
      </c>
      <c r="G18" s="0" t="n">
        <v>52.3</v>
      </c>
      <c r="H18" s="0" t="n">
        <v>435.2</v>
      </c>
      <c r="I18" s="0" t="n">
        <v>7.9</v>
      </c>
      <c r="J18" s="0" t="n">
        <v>5.4</v>
      </c>
      <c r="K18" s="0" t="n">
        <v>87</v>
      </c>
      <c r="L18" s="0" t="n">
        <v>27</v>
      </c>
      <c r="M18" s="0" t="n">
        <v>7.4</v>
      </c>
      <c r="N18" s="0" t="n">
        <v>14</v>
      </c>
      <c r="O18" s="0" t="n">
        <v>14.8</v>
      </c>
      <c r="P18" s="0" t="n">
        <v>10003</v>
      </c>
      <c r="Q18" s="0" t="n">
        <v>387862</v>
      </c>
      <c r="R18" s="0" t="s">
        <v>202</v>
      </c>
      <c r="S18" s="0" t="s">
        <v>202</v>
      </c>
      <c r="T18" s="0" t="n">
        <v>750</v>
      </c>
      <c r="U18" s="0" t="n">
        <v>3036931818.18182</v>
      </c>
      <c r="V18" s="0" t="s">
        <v>202</v>
      </c>
      <c r="W18" s="0" t="s">
        <v>202</v>
      </c>
      <c r="X18" s="0" t="s">
        <v>202</v>
      </c>
      <c r="Y18" s="0" t="n">
        <v>79.2</v>
      </c>
      <c r="Z18" s="0" t="n">
        <v>92</v>
      </c>
      <c r="AA18" s="0" t="n">
        <v>103.4</v>
      </c>
      <c r="AB18" s="0" t="s">
        <v>202</v>
      </c>
      <c r="AC18" s="0" t="n">
        <v>21.1</v>
      </c>
      <c r="AD18" s="0" t="n">
        <v>1.9</v>
      </c>
      <c r="AE18" s="0" t="n">
        <v>79.2</v>
      </c>
      <c r="AF18" s="0" t="n">
        <v>10.9</v>
      </c>
      <c r="AG18" s="0" t="n">
        <v>7.6</v>
      </c>
      <c r="AH18" s="0" t="n">
        <v>13</v>
      </c>
      <c r="AI18" s="0" t="n">
        <v>27</v>
      </c>
      <c r="AJ18" s="0" t="n">
        <v>1022</v>
      </c>
      <c r="AK18" s="0" t="n">
        <v>0</v>
      </c>
      <c r="AL18" s="0" t="n">
        <v>100</v>
      </c>
      <c r="AM18" s="0" t="n">
        <v>5.1</v>
      </c>
      <c r="AN18" s="0" t="n">
        <v>22.9</v>
      </c>
      <c r="AO18" s="0" t="n">
        <v>58.5</v>
      </c>
      <c r="AP18" s="0" t="n">
        <v>0.05</v>
      </c>
      <c r="AQ18" s="0" t="s">
        <v>202</v>
      </c>
      <c r="AR18" s="0" t="n">
        <v>4.7</v>
      </c>
      <c r="AS18" s="0" t="n">
        <v>123.9</v>
      </c>
      <c r="AT18" s="0" t="n">
        <v>68.4</v>
      </c>
      <c r="AU18" s="0" t="n">
        <v>1</v>
      </c>
      <c r="AV18" s="0" t="n">
        <v>46.4</v>
      </c>
      <c r="AW18" s="0" t="n">
        <v>9.3</v>
      </c>
      <c r="AX18" s="0" t="n">
        <v>1.4</v>
      </c>
      <c r="AY18" s="0" t="s">
        <v>202</v>
      </c>
      <c r="AZ18" s="0" t="n">
        <v>4.4</v>
      </c>
      <c r="BA18" s="0" t="n">
        <v>17</v>
      </c>
      <c r="BB18" s="0" t="n">
        <v>0.805</v>
      </c>
      <c r="BC18" s="0" t="s">
        <v>202</v>
      </c>
      <c r="BD18" s="0" t="s">
        <v>213</v>
      </c>
      <c r="BE18" s="0" t="n">
        <v>13</v>
      </c>
      <c r="BF18" s="0" t="s">
        <v>214</v>
      </c>
      <c r="BG18" s="0" t="s">
        <v>215</v>
      </c>
      <c r="BH18" s="0" t="s">
        <v>223</v>
      </c>
      <c r="BI18" s="0" t="s">
        <v>223</v>
      </c>
      <c r="BJ18" s="0" t="s">
        <v>275</v>
      </c>
      <c r="BK18" s="0" t="s">
        <v>225</v>
      </c>
      <c r="BL18" s="0" t="n">
        <v>29.9178297576671</v>
      </c>
      <c r="BM18" s="0" t="n">
        <v>-3.3845868454999</v>
      </c>
      <c r="BN18" s="0" t="n">
        <v>18.860009765625</v>
      </c>
      <c r="BO18" s="0" t="n">
        <v>18.7000061035156</v>
      </c>
      <c r="BP18" s="0" t="n">
        <v>19.0100036621094</v>
      </c>
      <c r="BQ18" s="0" t="n">
        <v>18.7799926757813</v>
      </c>
      <c r="BR18" s="0" t="n">
        <v>18.8375030517578</v>
      </c>
      <c r="BS18" s="0" t="n">
        <v>11890781</v>
      </c>
      <c r="BT18" s="0" t="s">
        <v>202</v>
      </c>
      <c r="BU18" s="0" t="s">
        <v>202</v>
      </c>
      <c r="BV18" s="0" t="s">
        <v>202</v>
      </c>
      <c r="BW18" s="0" t="n">
        <v>1030.89</v>
      </c>
      <c r="BX18" s="0" t="n">
        <v>-59</v>
      </c>
      <c r="BY18" s="0" t="s">
        <v>202</v>
      </c>
      <c r="BZ18" s="0" t="n">
        <v>14</v>
      </c>
      <c r="CA18" s="0" t="n">
        <v>19.44</v>
      </c>
      <c r="CB18" s="0" t="s">
        <v>202</v>
      </c>
      <c r="CC18" s="0" t="s">
        <v>202</v>
      </c>
      <c r="CD18" s="0" t="s">
        <v>202</v>
      </c>
      <c r="CE18" s="0" t="s">
        <v>202</v>
      </c>
      <c r="CF18" s="0" t="n">
        <v>11</v>
      </c>
      <c r="CG18" s="0" t="n">
        <v>1</v>
      </c>
      <c r="CH18" s="0" t="n">
        <v>4</v>
      </c>
      <c r="CI18" s="0" t="n">
        <v>0.925086417788705</v>
      </c>
      <c r="CJ18" s="0" t="n">
        <v>0.084098765253519</v>
      </c>
      <c r="CK18" s="0" t="n">
        <v>0.336395061014075</v>
      </c>
      <c r="CL18" s="0" t="n">
        <v>0.037725911871984</v>
      </c>
      <c r="CM18" s="0" t="n">
        <v>35.9967071618871</v>
      </c>
      <c r="CN18" s="0" t="n">
        <v>18384.2105835419</v>
      </c>
      <c r="CO18" s="0" t="n">
        <v>37.0422052911797</v>
      </c>
      <c r="CP18" s="0" t="n">
        <v>1</v>
      </c>
      <c r="CQ18" s="0" t="n">
        <v>18364.0966781722</v>
      </c>
      <c r="CR18" s="0" t="n">
        <v>36.4238777910902</v>
      </c>
      <c r="CS18" s="0" t="n">
        <v>4</v>
      </c>
      <c r="CT18" s="0" t="n">
        <v>18371.0972724039</v>
      </c>
      <c r="CU18" s="8" t="s">
        <v>276</v>
      </c>
      <c r="CV18" s="0" t="n">
        <v>30</v>
      </c>
      <c r="CX18" s="9" t="n">
        <f aca="false">COUNTIF(C18:CV18, "NA")</f>
        <v>17</v>
      </c>
      <c r="CY18" s="10" t="n">
        <f aca="false">100-COUNTIF(C18:CV18, "NA")/COLUMNS(C18:CV18)*100</f>
        <v>82.6530612244898</v>
      </c>
    </row>
    <row r="19" customFormat="false" ht="13.8" hidden="false" customHeight="false" outlineLevel="0" collapsed="false">
      <c r="A19" s="0" t="s">
        <v>277</v>
      </c>
      <c r="B19" s="0" t="s">
        <v>278</v>
      </c>
      <c r="C19" s="0" t="n">
        <v>11433256</v>
      </c>
      <c r="D19" s="0" t="n">
        <v>79.4</v>
      </c>
      <c r="E19" s="0" t="n">
        <v>83.9</v>
      </c>
      <c r="F19" s="0" t="n">
        <v>17.1</v>
      </c>
      <c r="G19" s="0" t="n">
        <v>64.2</v>
      </c>
      <c r="H19" s="0" t="n">
        <v>377.2</v>
      </c>
      <c r="I19" s="0" t="n">
        <v>10.7</v>
      </c>
      <c r="J19" s="0" t="n">
        <v>1.7</v>
      </c>
      <c r="K19" s="0" t="n">
        <v>2</v>
      </c>
      <c r="L19" s="0" t="n">
        <v>80.9</v>
      </c>
      <c r="M19" s="0" t="n">
        <v>82.3</v>
      </c>
      <c r="N19" s="0" t="s">
        <v>202</v>
      </c>
      <c r="O19" s="0" t="s">
        <v>202</v>
      </c>
      <c r="P19" s="0" t="n">
        <v>240000</v>
      </c>
      <c r="Q19" s="0" t="n">
        <v>54</v>
      </c>
      <c r="R19" s="0" t="n">
        <v>13639487</v>
      </c>
      <c r="S19" s="0" t="n">
        <v>12682100</v>
      </c>
      <c r="T19" s="0" t="n">
        <v>51740</v>
      </c>
      <c r="U19" s="0" t="n">
        <v>542761092103.469</v>
      </c>
      <c r="V19" s="0" t="s">
        <v>202</v>
      </c>
      <c r="W19" s="0" t="n">
        <v>0.3</v>
      </c>
      <c r="X19" s="0" t="n">
        <v>27.4</v>
      </c>
      <c r="Y19" s="0" t="n">
        <v>53.6</v>
      </c>
      <c r="Z19" s="0" t="n">
        <v>1</v>
      </c>
      <c r="AA19" s="0" t="n">
        <v>82.8</v>
      </c>
      <c r="AB19" s="0" t="n">
        <v>2.6</v>
      </c>
      <c r="AC19" s="0" t="n">
        <v>15688.1</v>
      </c>
      <c r="AD19" s="0" t="n">
        <v>0.9</v>
      </c>
      <c r="AE19" s="0" t="n">
        <v>44.6</v>
      </c>
      <c r="AF19" s="0" t="n">
        <v>22.6</v>
      </c>
      <c r="AG19" s="0" t="n">
        <v>23.3</v>
      </c>
      <c r="AH19" s="0" t="n">
        <v>98</v>
      </c>
      <c r="AI19" s="0" t="s">
        <v>202</v>
      </c>
      <c r="AJ19" s="0" t="n">
        <v>1071</v>
      </c>
      <c r="AK19" s="0" t="n">
        <v>8.3</v>
      </c>
      <c r="AL19" s="0" t="n">
        <v>92</v>
      </c>
      <c r="AM19" s="0" t="n">
        <v>4.6</v>
      </c>
      <c r="AN19" s="0" t="n">
        <v>11.4</v>
      </c>
      <c r="AO19" s="0" t="n">
        <v>3.7</v>
      </c>
      <c r="AP19" s="0" t="n">
        <v>3.32</v>
      </c>
      <c r="AQ19" s="0" t="n">
        <v>6.3</v>
      </c>
      <c r="AR19" s="0" t="n">
        <v>6.5</v>
      </c>
      <c r="AS19" s="0" t="n">
        <v>103.9</v>
      </c>
      <c r="AT19" s="0" t="s">
        <v>202</v>
      </c>
      <c r="AU19" s="0" t="n">
        <v>1.1</v>
      </c>
      <c r="AV19" s="0" t="n">
        <v>99.5</v>
      </c>
      <c r="AW19" s="0" t="n">
        <v>100</v>
      </c>
      <c r="AX19" s="0" t="n">
        <v>2.3</v>
      </c>
      <c r="AY19" s="0" t="n">
        <v>147</v>
      </c>
      <c r="AZ19" s="0" t="n">
        <v>24.5</v>
      </c>
      <c r="BA19" s="0" t="n">
        <v>41.4</v>
      </c>
      <c r="BB19" s="0" t="n">
        <v>0.838</v>
      </c>
      <c r="BC19" s="0" t="s">
        <v>202</v>
      </c>
      <c r="BD19" s="0" t="s">
        <v>203</v>
      </c>
      <c r="BE19" s="0" t="n">
        <v>96</v>
      </c>
      <c r="BF19" s="0" t="s">
        <v>240</v>
      </c>
      <c r="BG19" s="0" t="s">
        <v>261</v>
      </c>
      <c r="BH19" s="0" t="s">
        <v>234</v>
      </c>
      <c r="BI19" s="0" t="s">
        <v>234</v>
      </c>
      <c r="BJ19" s="0" t="s">
        <v>268</v>
      </c>
      <c r="BK19" s="0" t="s">
        <v>236</v>
      </c>
      <c r="BL19" s="0" t="n">
        <v>4.84247766735196</v>
      </c>
      <c r="BM19" s="0" t="n">
        <v>50.4982107545001</v>
      </c>
      <c r="BN19" s="0" t="n">
        <v>4.30999145507815</v>
      </c>
      <c r="BO19" s="0" t="n">
        <v>3.98000488281252</v>
      </c>
      <c r="BP19" s="0" t="n">
        <v>5.55001220703127</v>
      </c>
      <c r="BQ19" s="0" t="n">
        <v>6.04000244140627</v>
      </c>
      <c r="BR19" s="0" t="n">
        <v>4.97000274658205</v>
      </c>
      <c r="BS19" s="0" t="n">
        <v>11589616</v>
      </c>
      <c r="BT19" s="0" t="n">
        <v>366018</v>
      </c>
      <c r="BU19" s="0" t="n">
        <v>31581.5467915417</v>
      </c>
      <c r="BV19" s="0" t="s">
        <v>279</v>
      </c>
      <c r="BW19" s="0" t="n">
        <v>3975.41</v>
      </c>
      <c r="BX19" s="0" t="n">
        <v>-7</v>
      </c>
      <c r="BY19" s="0" t="n">
        <v>39</v>
      </c>
      <c r="BZ19" s="0" t="n">
        <v>45</v>
      </c>
      <c r="CA19" s="0" t="n">
        <v>83.6</v>
      </c>
      <c r="CB19" s="0" t="n">
        <v>22.0666666666667</v>
      </c>
      <c r="CC19" s="0" t="n">
        <v>40</v>
      </c>
      <c r="CD19" s="0" t="n">
        <v>52.852191563913</v>
      </c>
      <c r="CE19" s="0" t="n">
        <v>40</v>
      </c>
      <c r="CF19" s="0" t="n">
        <v>48519</v>
      </c>
      <c r="CG19" s="0" t="n">
        <v>7594</v>
      </c>
      <c r="CH19" s="0" t="n">
        <v>11576</v>
      </c>
      <c r="CI19" s="0" t="n">
        <v>4186.41998147307</v>
      </c>
      <c r="CJ19" s="0" t="n">
        <v>655.24172673193</v>
      </c>
      <c r="CK19" s="0" t="n">
        <v>998.825155207904</v>
      </c>
      <c r="CL19" s="0" t="n">
        <v>0.06493495234973</v>
      </c>
      <c r="CM19" s="0" t="n">
        <v>61394.4439844761</v>
      </c>
      <c r="CN19" s="0" t="n">
        <v>18359.2041470573</v>
      </c>
      <c r="CO19" s="0" t="n">
        <v>0.088736782376012</v>
      </c>
      <c r="CP19" s="0" t="n">
        <v>9295.16528207791</v>
      </c>
      <c r="CQ19" s="0" t="n">
        <v>18363.452348459</v>
      </c>
      <c r="CR19" s="0" t="n">
        <v>0.075344212272656</v>
      </c>
      <c r="CS19" s="0" t="n">
        <v>14081.7683137065</v>
      </c>
      <c r="CT19" s="0" t="n">
        <v>18361.315889269</v>
      </c>
      <c r="CU19" s="8" t="s">
        <v>280</v>
      </c>
      <c r="CV19" s="0" t="n">
        <v>86</v>
      </c>
      <c r="CX19" s="9" t="n">
        <f aca="false">COUNTIF(C19:CV19, "NA")</f>
        <v>6</v>
      </c>
      <c r="CY19" s="10" t="n">
        <f aca="false">100-COUNTIF(C19:CV19, "NA")/COLUMNS(C19:CV19)*100</f>
        <v>93.8775510204082</v>
      </c>
    </row>
    <row r="20" customFormat="false" ht="13.8" hidden="false" customHeight="false" outlineLevel="0" collapsed="false">
      <c r="A20" s="0" t="s">
        <v>281</v>
      </c>
      <c r="B20" s="0" t="s">
        <v>282</v>
      </c>
      <c r="C20" s="0" t="n">
        <v>11485048</v>
      </c>
      <c r="D20" s="0" t="n">
        <v>59.9</v>
      </c>
      <c r="E20" s="0" t="n">
        <v>63</v>
      </c>
      <c r="F20" s="0" t="n">
        <v>42.4</v>
      </c>
      <c r="G20" s="0" t="n">
        <v>54.3</v>
      </c>
      <c r="H20" s="0" t="n">
        <v>101.9</v>
      </c>
      <c r="I20" s="0" t="n">
        <v>8.9</v>
      </c>
      <c r="J20" s="0" t="n">
        <v>4.8</v>
      </c>
      <c r="K20" s="0" t="n">
        <v>52.7</v>
      </c>
      <c r="L20" s="0" t="n">
        <v>40.3</v>
      </c>
      <c r="M20" s="0" t="n">
        <v>27.3</v>
      </c>
      <c r="N20" s="0" t="n">
        <v>4</v>
      </c>
      <c r="O20" s="0" t="n">
        <v>5.6</v>
      </c>
      <c r="P20" s="0" t="n">
        <v>-10000</v>
      </c>
      <c r="Q20" s="0" t="n">
        <v>665</v>
      </c>
      <c r="R20" s="0" t="s">
        <v>202</v>
      </c>
      <c r="S20" s="0" t="n">
        <v>333000</v>
      </c>
      <c r="T20" s="0" t="n">
        <v>2410</v>
      </c>
      <c r="U20" s="0" t="n">
        <v>10354274634.9108</v>
      </c>
      <c r="V20" s="0" t="s">
        <v>202</v>
      </c>
      <c r="W20" s="0" t="s">
        <v>202</v>
      </c>
      <c r="X20" s="0" t="s">
        <v>202</v>
      </c>
      <c r="Y20" s="0" t="n">
        <v>70.9</v>
      </c>
      <c r="Z20" s="0" t="n">
        <v>38.6</v>
      </c>
      <c r="AA20" s="0" t="n">
        <v>94.3</v>
      </c>
      <c r="AB20" s="0" t="s">
        <v>202</v>
      </c>
      <c r="AC20" s="0" t="n">
        <v>227.7</v>
      </c>
      <c r="AD20" s="0" t="n">
        <v>0.9</v>
      </c>
      <c r="AE20" s="0" t="n">
        <v>33.3</v>
      </c>
      <c r="AF20" s="0" t="n">
        <v>37.8</v>
      </c>
      <c r="AG20" s="0" t="n">
        <v>29.6</v>
      </c>
      <c r="AH20" s="0" t="n">
        <v>47.3</v>
      </c>
      <c r="AI20" s="0" t="n">
        <v>12.8</v>
      </c>
      <c r="AJ20" s="0" t="n">
        <v>1001</v>
      </c>
      <c r="AK20" s="0" t="n">
        <v>0.6</v>
      </c>
      <c r="AL20" s="0" t="n">
        <v>100</v>
      </c>
      <c r="AM20" s="0" t="n">
        <v>1</v>
      </c>
      <c r="AN20" s="0" t="n">
        <v>19.6</v>
      </c>
      <c r="AO20" s="0" t="n">
        <v>93</v>
      </c>
      <c r="AP20" s="0" t="n">
        <v>0.16</v>
      </c>
      <c r="AQ20" s="0" t="s">
        <v>202</v>
      </c>
      <c r="AR20" s="0" t="n">
        <v>4</v>
      </c>
      <c r="AS20" s="0" t="n">
        <v>126.6</v>
      </c>
      <c r="AT20" s="0" t="s">
        <v>202</v>
      </c>
      <c r="AU20" s="0" t="s">
        <v>202</v>
      </c>
      <c r="AV20" s="0" t="n">
        <v>7.6</v>
      </c>
      <c r="AW20" s="0" t="n">
        <v>43.1</v>
      </c>
      <c r="AX20" s="0" t="n">
        <v>6.3</v>
      </c>
      <c r="AY20" s="0" t="n">
        <v>127</v>
      </c>
      <c r="AZ20" s="0" t="n">
        <v>8.2</v>
      </c>
      <c r="BA20" s="0" t="n">
        <v>18.2</v>
      </c>
      <c r="BB20" s="0" t="n">
        <v>0.614</v>
      </c>
      <c r="BC20" s="0" t="s">
        <v>202</v>
      </c>
      <c r="BD20" s="0" t="s">
        <v>213</v>
      </c>
      <c r="BE20" s="0" t="n">
        <v>66</v>
      </c>
      <c r="BF20" s="0" t="s">
        <v>214</v>
      </c>
      <c r="BG20" s="0" t="s">
        <v>215</v>
      </c>
      <c r="BH20" s="0" t="s">
        <v>223</v>
      </c>
      <c r="BI20" s="0" t="s">
        <v>223</v>
      </c>
      <c r="BJ20" s="0" t="s">
        <v>283</v>
      </c>
      <c r="BK20" s="0" t="s">
        <v>225</v>
      </c>
      <c r="BL20" s="0" t="n">
        <v>2.28102866845676</v>
      </c>
      <c r="BM20" s="0" t="n">
        <v>9.30679197700009</v>
      </c>
      <c r="BN20" s="0" t="n">
        <v>27.3900085449219</v>
      </c>
      <c r="BO20" s="0" t="n">
        <v>27.4999938964844</v>
      </c>
      <c r="BP20" s="0" t="n">
        <v>29.5500122070313</v>
      </c>
      <c r="BQ20" s="0" t="n">
        <v>30.8699890136719</v>
      </c>
      <c r="BR20" s="0" t="n">
        <v>28.8275009155274</v>
      </c>
      <c r="BS20" s="0" t="n">
        <v>12123198</v>
      </c>
      <c r="BT20" s="0" t="s">
        <v>202</v>
      </c>
      <c r="BU20" s="0" t="s">
        <v>202</v>
      </c>
      <c r="BV20" s="0" t="s">
        <v>202</v>
      </c>
      <c r="BW20" s="0" t="s">
        <v>202</v>
      </c>
      <c r="BX20" s="0" t="s">
        <v>202</v>
      </c>
      <c r="BY20" s="0" t="s">
        <v>202</v>
      </c>
      <c r="BZ20" s="0" t="s">
        <v>202</v>
      </c>
      <c r="CA20" s="0" t="s">
        <v>202</v>
      </c>
      <c r="CB20" s="0" t="n">
        <v>9.94886363636364</v>
      </c>
      <c r="CC20" s="0" t="n">
        <v>13</v>
      </c>
      <c r="CD20" s="0" t="n">
        <v>16.9079475434127</v>
      </c>
      <c r="CE20" s="0" t="n">
        <v>13</v>
      </c>
      <c r="CF20" s="0" t="n">
        <v>64</v>
      </c>
      <c r="CG20" s="0" t="n">
        <v>1</v>
      </c>
      <c r="CH20" s="0" t="n">
        <v>33</v>
      </c>
      <c r="CI20" s="0" t="n">
        <v>5.27913509290205</v>
      </c>
      <c r="CJ20" s="0" t="n">
        <v>0.082486485826595</v>
      </c>
      <c r="CK20" s="0" t="n">
        <v>2.72205403227762</v>
      </c>
      <c r="CL20" s="0" t="n">
        <v>0.050413564131483</v>
      </c>
      <c r="CM20" s="0" t="n">
        <v>107.594560650135</v>
      </c>
      <c r="CN20" s="0" t="n">
        <v>18367.9007836664</v>
      </c>
      <c r="CO20" s="0" t="n">
        <v>-0.286542081560812</v>
      </c>
      <c r="CP20" s="0" t="n">
        <v>-8.93355001085894E-010</v>
      </c>
      <c r="CQ20" s="0" t="n">
        <v>18300.0506372172</v>
      </c>
      <c r="CR20" s="0" t="n">
        <v>0.111167431863176</v>
      </c>
      <c r="CS20" s="0" t="n">
        <v>42.0582947329058</v>
      </c>
      <c r="CT20" s="0" t="n">
        <v>18367.4973627628</v>
      </c>
      <c r="CU20" s="8" t="s">
        <v>284</v>
      </c>
      <c r="CV20" s="0" t="n">
        <v>45</v>
      </c>
      <c r="CX20" s="9" t="n">
        <f aca="false">COUNTIF(C20:CV20, "NA")</f>
        <v>17</v>
      </c>
      <c r="CY20" s="10" t="n">
        <f aca="false">100-COUNTIF(C20:CV20, "NA")/COLUMNS(C20:CV20)*100</f>
        <v>82.6530612244898</v>
      </c>
    </row>
    <row r="21" customFormat="false" ht="13.8" hidden="false" customHeight="false" outlineLevel="0" collapsed="false">
      <c r="A21" s="0" t="s">
        <v>285</v>
      </c>
      <c r="B21" s="0" t="s">
        <v>286</v>
      </c>
      <c r="C21" s="0" t="n">
        <v>19751535</v>
      </c>
      <c r="D21" s="0" t="n">
        <v>60.4</v>
      </c>
      <c r="E21" s="0" t="n">
        <v>61.9</v>
      </c>
      <c r="F21" s="0" t="n">
        <v>44.9</v>
      </c>
      <c r="G21" s="0" t="n">
        <v>52.6</v>
      </c>
      <c r="H21" s="0" t="n">
        <v>72.2</v>
      </c>
      <c r="I21" s="0" t="n">
        <v>8.1</v>
      </c>
      <c r="J21" s="0" t="n">
        <v>5.2</v>
      </c>
      <c r="K21" s="0" t="n">
        <v>70.6</v>
      </c>
      <c r="L21" s="0" t="n">
        <v>36.2</v>
      </c>
      <c r="M21" s="0" t="n">
        <v>30.3</v>
      </c>
      <c r="N21" s="0" t="n">
        <v>3.5</v>
      </c>
      <c r="O21" s="0" t="n">
        <v>7.9</v>
      </c>
      <c r="P21" s="0" t="n">
        <v>-125000</v>
      </c>
      <c r="Q21" s="0" t="n">
        <v>11460</v>
      </c>
      <c r="R21" s="0" t="n">
        <v>151531</v>
      </c>
      <c r="S21" s="0" t="s">
        <v>202</v>
      </c>
      <c r="T21" s="0" t="n">
        <v>1970</v>
      </c>
      <c r="U21" s="0" t="n">
        <v>14124775068.569</v>
      </c>
      <c r="V21" s="0" t="s">
        <v>202</v>
      </c>
      <c r="W21" s="0" t="s">
        <v>202</v>
      </c>
      <c r="X21" s="0" t="s">
        <v>202</v>
      </c>
      <c r="Y21" s="0" t="n">
        <v>66.4</v>
      </c>
      <c r="Z21" s="0" t="n">
        <v>25.2</v>
      </c>
      <c r="AA21" s="0" t="n">
        <v>77.9</v>
      </c>
      <c r="AB21" s="0" t="n">
        <v>0.7</v>
      </c>
      <c r="AC21" s="0" t="n">
        <v>252</v>
      </c>
      <c r="AD21" s="0" t="n">
        <v>2.1</v>
      </c>
      <c r="AE21" s="0" t="n">
        <v>44.2</v>
      </c>
      <c r="AF21" s="0" t="n">
        <v>19.3</v>
      </c>
      <c r="AG21" s="0" t="n">
        <v>14.9</v>
      </c>
      <c r="AH21" s="0" t="n">
        <v>29.4</v>
      </c>
      <c r="AI21" s="0" t="n">
        <v>15.1</v>
      </c>
      <c r="AJ21" s="0" t="n">
        <v>711</v>
      </c>
      <c r="AK21" s="0" t="n">
        <v>0.2</v>
      </c>
      <c r="AL21" s="0" t="n">
        <v>100</v>
      </c>
      <c r="AM21" s="0" t="n">
        <v>7.3</v>
      </c>
      <c r="AN21" s="0" t="n">
        <v>21.7</v>
      </c>
      <c r="AO21" s="0" t="n">
        <v>76.4</v>
      </c>
      <c r="AP21" s="0" t="n">
        <v>0.06</v>
      </c>
      <c r="AQ21" s="0" t="s">
        <v>202</v>
      </c>
      <c r="AR21" s="0" t="s">
        <v>202</v>
      </c>
      <c r="AS21" s="0" t="n">
        <v>93.7</v>
      </c>
      <c r="AT21" s="0" t="n">
        <v>63.5</v>
      </c>
      <c r="AU21" s="0" t="n">
        <v>1</v>
      </c>
      <c r="AV21" s="0" t="n">
        <v>11.3</v>
      </c>
      <c r="AW21" s="0" t="n">
        <v>25.5</v>
      </c>
      <c r="AX21" s="0" t="n">
        <v>4.6</v>
      </c>
      <c r="AY21" s="0" t="n">
        <v>124</v>
      </c>
      <c r="AZ21" s="0" t="n">
        <v>4.5</v>
      </c>
      <c r="BA21" s="0" t="n">
        <v>17.3</v>
      </c>
      <c r="BB21" s="0" t="n">
        <v>0.813</v>
      </c>
      <c r="BC21" s="0" t="s">
        <v>202</v>
      </c>
      <c r="BD21" s="0" t="s">
        <v>272</v>
      </c>
      <c r="BE21" s="0" t="n">
        <v>56</v>
      </c>
      <c r="BF21" s="0" t="s">
        <v>214</v>
      </c>
      <c r="BG21" s="0" t="s">
        <v>215</v>
      </c>
      <c r="BH21" s="0" t="s">
        <v>223</v>
      </c>
      <c r="BI21" s="0" t="s">
        <v>223</v>
      </c>
      <c r="BJ21" s="0" t="s">
        <v>283</v>
      </c>
      <c r="BK21" s="0" t="s">
        <v>225</v>
      </c>
      <c r="BL21" s="0" t="n">
        <v>-1.21097629827732</v>
      </c>
      <c r="BM21" s="0" t="n">
        <v>12.2226142375001</v>
      </c>
      <c r="BN21" s="0" t="n">
        <v>26.839990234375</v>
      </c>
      <c r="BO21" s="0" t="n">
        <v>25.9800048828125</v>
      </c>
      <c r="BP21" s="0" t="n">
        <v>28.6400085449219</v>
      </c>
      <c r="BQ21" s="0" t="n">
        <v>33.2799926757813</v>
      </c>
      <c r="BR21" s="0" t="n">
        <v>28.6849990844727</v>
      </c>
      <c r="BS21" s="0" t="n">
        <v>20903278</v>
      </c>
      <c r="BT21" s="0" t="s">
        <v>202</v>
      </c>
      <c r="BU21" s="0" t="s">
        <v>202</v>
      </c>
      <c r="BV21" s="0" t="s">
        <v>202</v>
      </c>
      <c r="BW21" s="0" t="s">
        <v>202</v>
      </c>
      <c r="BX21" s="0" t="n">
        <v>10</v>
      </c>
      <c r="BY21" s="0" t="n">
        <v>11</v>
      </c>
      <c r="BZ21" s="0" t="n">
        <v>13</v>
      </c>
      <c r="CA21" s="0" t="n">
        <v>88.23</v>
      </c>
      <c r="CB21" s="0" t="n">
        <v>16.8655462184874</v>
      </c>
      <c r="CC21" s="0" t="n">
        <v>9</v>
      </c>
      <c r="CD21" s="0" t="n">
        <v>26.6630037276199</v>
      </c>
      <c r="CE21" s="0" t="n">
        <v>9.5</v>
      </c>
      <c r="CF21" s="0" t="n">
        <v>645</v>
      </c>
      <c r="CG21" s="0" t="n">
        <v>43</v>
      </c>
      <c r="CH21" s="0" t="n">
        <v>506</v>
      </c>
      <c r="CI21" s="0" t="n">
        <v>30.8564044357062</v>
      </c>
      <c r="CJ21" s="0" t="n">
        <v>2.05709362904708</v>
      </c>
      <c r="CK21" s="0" t="n">
        <v>24.2067296813447</v>
      </c>
      <c r="CL21" s="0" t="n">
        <v>0.083997845182476</v>
      </c>
      <c r="CM21" s="0" t="n">
        <v>709.833308469836</v>
      </c>
      <c r="CN21" s="0" t="n">
        <v>18352.3619975856</v>
      </c>
      <c r="CO21" s="0" t="n">
        <v>0.068362641717279</v>
      </c>
      <c r="CP21" s="0" t="n">
        <v>53.4548869094459</v>
      </c>
      <c r="CQ21" s="0" t="n">
        <v>18357.6979486367</v>
      </c>
      <c r="CR21" s="0" t="n">
        <v>0.063855440959828</v>
      </c>
      <c r="CS21" s="0" t="n">
        <v>839.098310731789</v>
      </c>
      <c r="CT21" s="0" t="n">
        <v>18370.4460458866</v>
      </c>
      <c r="CU21" s="8" t="s">
        <v>287</v>
      </c>
      <c r="CV21" s="0" t="n">
        <v>51</v>
      </c>
      <c r="CX21" s="9" t="n">
        <f aca="false">COUNTIF(C21:CV21, "NA")</f>
        <v>11</v>
      </c>
      <c r="CY21" s="10" t="n">
        <f aca="false">100-COUNTIF(C21:CV21, "NA")/COLUMNS(C21:CV21)*100</f>
        <v>88.7755102040816</v>
      </c>
    </row>
    <row r="22" customFormat="false" ht="13.8" hidden="false" customHeight="false" outlineLevel="0" collapsed="false">
      <c r="A22" s="0" t="s">
        <v>288</v>
      </c>
      <c r="B22" s="0" t="s">
        <v>289</v>
      </c>
      <c r="C22" s="0" t="n">
        <v>161356039</v>
      </c>
      <c r="D22" s="0" t="n">
        <v>70.6</v>
      </c>
      <c r="E22" s="0" t="n">
        <v>74.3</v>
      </c>
      <c r="F22" s="0" t="n">
        <v>27.7</v>
      </c>
      <c r="G22" s="0" t="n">
        <v>67.1</v>
      </c>
      <c r="H22" s="0" t="n">
        <v>1239.6</v>
      </c>
      <c r="I22" s="0" t="n">
        <v>5.5</v>
      </c>
      <c r="J22" s="0" t="n">
        <v>2</v>
      </c>
      <c r="K22" s="0" t="n">
        <v>63.4</v>
      </c>
      <c r="L22" s="0" t="n">
        <v>20.3</v>
      </c>
      <c r="M22" s="0" t="n">
        <v>15</v>
      </c>
      <c r="N22" s="0" t="n">
        <v>5.5</v>
      </c>
      <c r="O22" s="0" t="n">
        <v>1.1</v>
      </c>
      <c r="P22" s="0" t="n">
        <v>-1847503</v>
      </c>
      <c r="Q22" s="0" t="n">
        <v>21036</v>
      </c>
      <c r="R22" s="0" t="n">
        <v>5984155.2</v>
      </c>
      <c r="S22" s="0" t="n">
        <v>2827000</v>
      </c>
      <c r="T22" s="0" t="n">
        <v>4570</v>
      </c>
      <c r="U22" s="0" t="n">
        <v>274024958965.892</v>
      </c>
      <c r="V22" s="0" t="s">
        <v>202</v>
      </c>
      <c r="W22" s="0" t="s">
        <v>202</v>
      </c>
      <c r="X22" s="0" t="s">
        <v>202</v>
      </c>
      <c r="Y22" s="0" t="n">
        <v>59</v>
      </c>
      <c r="Z22" s="0" t="n">
        <v>38.6</v>
      </c>
      <c r="AA22" s="0" t="n">
        <v>44.6</v>
      </c>
      <c r="AB22" s="0" t="s">
        <v>202</v>
      </c>
      <c r="AC22" s="0" t="n">
        <v>3135.1</v>
      </c>
      <c r="AD22" s="0" t="n">
        <v>1.4</v>
      </c>
      <c r="AE22" s="0" t="n">
        <v>70.6</v>
      </c>
      <c r="AF22" s="0" t="n">
        <v>11</v>
      </c>
      <c r="AG22" s="0" t="n">
        <v>4.6</v>
      </c>
      <c r="AH22" s="0" t="n">
        <v>36.6</v>
      </c>
      <c r="AI22" s="0" t="n">
        <v>18.1</v>
      </c>
      <c r="AJ22" s="0" t="n">
        <v>680</v>
      </c>
      <c r="AK22" s="0" t="n">
        <v>0.5</v>
      </c>
      <c r="AL22" s="0" t="n">
        <v>100</v>
      </c>
      <c r="AM22" s="0" t="n">
        <v>9.2</v>
      </c>
      <c r="AN22" s="0" t="n">
        <v>21.6</v>
      </c>
      <c r="AO22" s="0" t="n">
        <v>30.2</v>
      </c>
      <c r="AP22" s="0" t="n">
        <v>0.48</v>
      </c>
      <c r="AQ22" s="0" t="s">
        <v>202</v>
      </c>
      <c r="AR22" s="0" t="n">
        <v>1.5</v>
      </c>
      <c r="AS22" s="0" t="n">
        <v>115</v>
      </c>
      <c r="AT22" s="0" t="s">
        <v>202</v>
      </c>
      <c r="AU22" s="0" t="n">
        <v>1.1</v>
      </c>
      <c r="AV22" s="0" t="n">
        <v>46.9</v>
      </c>
      <c r="AW22" s="0" t="n">
        <v>88</v>
      </c>
      <c r="AX22" s="0" t="n">
        <v>0.8</v>
      </c>
      <c r="AY22" s="0" t="n">
        <v>110</v>
      </c>
      <c r="AZ22" s="0" t="n">
        <v>3.4</v>
      </c>
      <c r="BA22" s="0" t="n">
        <v>26.7</v>
      </c>
      <c r="BB22" s="0" t="n">
        <v>0.817</v>
      </c>
      <c r="BC22" s="0" t="n">
        <v>83.7</v>
      </c>
      <c r="BD22" s="0" t="s">
        <v>232</v>
      </c>
      <c r="BE22" s="0" t="n">
        <v>39</v>
      </c>
      <c r="BF22" s="0" t="s">
        <v>214</v>
      </c>
      <c r="BG22" s="0" t="s">
        <v>215</v>
      </c>
      <c r="BH22" s="0" t="s">
        <v>216</v>
      </c>
      <c r="BI22" s="0" t="s">
        <v>216</v>
      </c>
      <c r="BJ22" s="0" t="s">
        <v>217</v>
      </c>
      <c r="BK22" s="0" t="s">
        <v>218</v>
      </c>
      <c r="BL22" s="0" t="n">
        <v>89.8593376179825</v>
      </c>
      <c r="BM22" s="0" t="n">
        <v>23.6777160645001</v>
      </c>
      <c r="BN22" s="0" t="n">
        <v>20.4999938964844</v>
      </c>
      <c r="BO22" s="0" t="n">
        <v>19.5400024414063</v>
      </c>
      <c r="BP22" s="0" t="n">
        <v>22.2499938964844</v>
      </c>
      <c r="BQ22" s="0" t="n">
        <v>27.5400024414063</v>
      </c>
      <c r="BR22" s="0" t="n">
        <v>22.4574981689453</v>
      </c>
      <c r="BS22" s="0" t="n">
        <v>164689383</v>
      </c>
      <c r="BT22" s="0" t="n">
        <v>81454</v>
      </c>
      <c r="BU22" s="0" t="n">
        <v>494.591688402889</v>
      </c>
      <c r="BV22" s="0" t="s">
        <v>290</v>
      </c>
      <c r="BW22" s="0" t="n">
        <v>4240.32</v>
      </c>
      <c r="BX22" s="0" t="n">
        <v>-46</v>
      </c>
      <c r="BY22" s="0" t="n">
        <v>11</v>
      </c>
      <c r="BZ22" s="0" t="n">
        <v>34</v>
      </c>
      <c r="CA22" s="0" t="n">
        <v>94.58</v>
      </c>
      <c r="CB22" s="0" t="n">
        <v>21.6833333333333</v>
      </c>
      <c r="CC22" s="0" t="n">
        <v>17</v>
      </c>
      <c r="CD22" s="0" t="n">
        <v>61.890132543662</v>
      </c>
      <c r="CE22" s="0" t="n">
        <v>16</v>
      </c>
      <c r="CF22" s="0" t="n">
        <v>7667</v>
      </c>
      <c r="CG22" s="0" t="n">
        <v>168</v>
      </c>
      <c r="CH22" s="0" t="n">
        <v>160</v>
      </c>
      <c r="CI22" s="0" t="n">
        <v>46.5543064181618</v>
      </c>
      <c r="CJ22" s="0" t="n">
        <v>1.0201021883724</v>
      </c>
      <c r="CK22" s="0" t="n">
        <v>0.971525893687998</v>
      </c>
      <c r="CL22" s="0" t="n">
        <v>0.070959160131234</v>
      </c>
      <c r="CM22" s="0" t="n">
        <v>19206.3442105057</v>
      </c>
      <c r="CN22" s="0" t="n">
        <v>18381.0380277715</v>
      </c>
      <c r="CO22" s="0" t="n">
        <v>0.089204553960168</v>
      </c>
      <c r="CP22" s="0" t="n">
        <v>250.456784999613</v>
      </c>
      <c r="CQ22" s="0" t="n">
        <v>18371.2380158536</v>
      </c>
      <c r="CR22" s="0" t="n">
        <v>0.008996593572943</v>
      </c>
      <c r="CS22" s="0" t="n">
        <v>282597.836648065</v>
      </c>
      <c r="CT22" s="0" t="n">
        <v>18605.5342693545</v>
      </c>
      <c r="CU22" s="8" t="s">
        <v>291</v>
      </c>
      <c r="CV22" s="0" t="n">
        <v>53</v>
      </c>
      <c r="CX22" s="9" t="n">
        <f aca="false">COUNTIF(C22:CV22, "NA")</f>
        <v>6</v>
      </c>
      <c r="CY22" s="10" t="n">
        <f aca="false">100-COUNTIF(C22:CV22, "NA")/COLUMNS(C22:CV22)*100</f>
        <v>93.8775510204082</v>
      </c>
    </row>
    <row r="23" customFormat="false" ht="13.8" hidden="false" customHeight="false" outlineLevel="0" collapsed="false">
      <c r="A23" s="0" t="s">
        <v>292</v>
      </c>
      <c r="B23" s="0" t="s">
        <v>293</v>
      </c>
      <c r="C23" s="0" t="n">
        <v>7025037</v>
      </c>
      <c r="D23" s="0" t="n">
        <v>71.5</v>
      </c>
      <c r="E23" s="0" t="n">
        <v>78.4</v>
      </c>
      <c r="F23" s="0" t="n">
        <v>14.6</v>
      </c>
      <c r="G23" s="0" t="n">
        <v>64.4</v>
      </c>
      <c r="H23" s="0" t="n">
        <v>64.7</v>
      </c>
      <c r="I23" s="0" t="n">
        <v>15.4</v>
      </c>
      <c r="J23" s="0" t="n">
        <v>1.6</v>
      </c>
      <c r="K23" s="0" t="n">
        <v>25</v>
      </c>
      <c r="L23" s="0" t="n">
        <v>63.8</v>
      </c>
      <c r="M23" s="0" t="n">
        <v>68.1</v>
      </c>
      <c r="N23" s="0" t="n">
        <v>21.3</v>
      </c>
      <c r="O23" s="0" t="s">
        <v>202</v>
      </c>
      <c r="P23" s="0" t="n">
        <v>-24001</v>
      </c>
      <c r="Q23" s="0" t="n">
        <v>627</v>
      </c>
      <c r="R23" s="0" t="n">
        <v>1022645</v>
      </c>
      <c r="S23" s="0" t="n">
        <v>217200</v>
      </c>
      <c r="T23" s="0" t="n">
        <v>22300</v>
      </c>
      <c r="U23" s="0" t="n">
        <v>65132951116.4756</v>
      </c>
      <c r="V23" s="0" t="s">
        <v>202</v>
      </c>
      <c r="W23" s="0" t="n">
        <v>7.5</v>
      </c>
      <c r="X23" s="0" t="n">
        <v>40.4</v>
      </c>
      <c r="Y23" s="0" t="n">
        <v>55.4</v>
      </c>
      <c r="Z23" s="0" t="n">
        <v>6.4</v>
      </c>
      <c r="AA23" s="0" t="n">
        <v>79.4</v>
      </c>
      <c r="AB23" s="0" t="n">
        <v>0.8</v>
      </c>
      <c r="AC23" s="0" t="n">
        <v>3311.3</v>
      </c>
      <c r="AD23" s="0" t="n">
        <v>1.7</v>
      </c>
      <c r="AE23" s="0" t="n">
        <v>46.3</v>
      </c>
      <c r="AF23" s="0" t="n">
        <v>35.4</v>
      </c>
      <c r="AG23" s="0" t="n">
        <v>34.7</v>
      </c>
      <c r="AH23" s="0" t="n">
        <v>75</v>
      </c>
      <c r="AI23" s="0" t="s">
        <v>202</v>
      </c>
      <c r="AJ23" s="0" t="n">
        <v>2907</v>
      </c>
      <c r="AK23" s="0" t="n">
        <v>5.9</v>
      </c>
      <c r="AL23" s="0" t="n">
        <v>100</v>
      </c>
      <c r="AM23" s="0" t="n">
        <v>6</v>
      </c>
      <c r="AN23" s="0" t="n">
        <v>23.6</v>
      </c>
      <c r="AO23" s="0" t="n">
        <v>7.1</v>
      </c>
      <c r="AP23" s="0" t="s">
        <v>202</v>
      </c>
      <c r="AQ23" s="0" t="n">
        <v>6.8</v>
      </c>
      <c r="AR23" s="0" t="s">
        <v>202</v>
      </c>
      <c r="AS23" s="0" t="n">
        <v>89.3</v>
      </c>
      <c r="AT23" s="0" t="n">
        <v>89.8</v>
      </c>
      <c r="AU23" s="0" t="n">
        <v>1</v>
      </c>
      <c r="AV23" s="0" t="n">
        <v>83.7</v>
      </c>
      <c r="AW23" s="0" t="n">
        <v>100</v>
      </c>
      <c r="AX23" s="0" t="n">
        <v>11.7</v>
      </c>
      <c r="AY23" s="0" t="n">
        <v>115</v>
      </c>
      <c r="AZ23" s="0" t="n">
        <v>27.4</v>
      </c>
      <c r="BA23" s="0" t="n">
        <v>42.7</v>
      </c>
      <c r="BB23" s="0" t="n">
        <v>0.919</v>
      </c>
      <c r="BC23" s="0" t="n">
        <v>210</v>
      </c>
      <c r="BD23" s="0" t="s">
        <v>232</v>
      </c>
      <c r="BE23" s="0" t="n">
        <v>80</v>
      </c>
      <c r="BF23" s="0" t="s">
        <v>240</v>
      </c>
      <c r="BG23" s="0" t="s">
        <v>222</v>
      </c>
      <c r="BH23" s="0" t="s">
        <v>234</v>
      </c>
      <c r="BI23" s="0" t="s">
        <v>234</v>
      </c>
      <c r="BJ23" s="0" t="s">
        <v>294</v>
      </c>
      <c r="BK23" s="0" t="s">
        <v>236</v>
      </c>
      <c r="BL23" s="0" t="n">
        <v>25.1896826548285</v>
      </c>
      <c r="BM23" s="0" t="n">
        <v>42.7322248335</v>
      </c>
      <c r="BN23" s="0" t="n">
        <v>1.57000122070315</v>
      </c>
      <c r="BO23" s="0" t="n">
        <v>-0.590002441406227</v>
      </c>
      <c r="BP23" s="0" t="n">
        <v>1.35000000000002</v>
      </c>
      <c r="BQ23" s="0" t="n">
        <v>2.61000976562502</v>
      </c>
      <c r="BR23" s="0" t="n">
        <v>1.23500213623049</v>
      </c>
      <c r="BS23" s="0" t="n">
        <v>6948445</v>
      </c>
      <c r="BT23" s="0" t="n">
        <v>48618</v>
      </c>
      <c r="BU23" s="0" t="n">
        <v>6996.96119059732</v>
      </c>
      <c r="BV23" s="0" t="s">
        <v>252</v>
      </c>
      <c r="BW23" s="0" t="n">
        <v>3633.65</v>
      </c>
      <c r="BX23" s="0" t="n">
        <v>-34</v>
      </c>
      <c r="BY23" s="0" t="n">
        <v>5</v>
      </c>
      <c r="BZ23" s="0" t="n">
        <v>24</v>
      </c>
      <c r="CA23" s="0" t="n">
        <v>75.52</v>
      </c>
      <c r="CB23" s="0" t="n">
        <v>15.5994130594277</v>
      </c>
      <c r="CC23" s="0" t="n">
        <v>6</v>
      </c>
      <c r="CD23" s="0" t="n">
        <v>50.4189323271495</v>
      </c>
      <c r="CE23" s="0" t="n">
        <v>5.5</v>
      </c>
      <c r="CF23" s="0" t="n">
        <v>1506</v>
      </c>
      <c r="CG23" s="0" t="n">
        <v>66</v>
      </c>
      <c r="CH23" s="0" t="n">
        <v>266</v>
      </c>
      <c r="CI23" s="0" t="n">
        <v>216.739140915701</v>
      </c>
      <c r="CJ23" s="0" t="n">
        <v>9.4985280879391</v>
      </c>
      <c r="CK23" s="0" t="n">
        <v>38.2819465362394</v>
      </c>
      <c r="CL23" s="0" t="n">
        <v>0.024429030541109</v>
      </c>
      <c r="CM23" s="0" t="n">
        <v>5551.43504219092</v>
      </c>
      <c r="CN23" s="0" t="n">
        <v>18393.8895634138</v>
      </c>
      <c r="CO23" s="0" t="n">
        <v>0.051091715671762</v>
      </c>
      <c r="CP23" s="0" t="n">
        <v>105.524592906049</v>
      </c>
      <c r="CQ23" s="0" t="n">
        <v>18368.6238413595</v>
      </c>
      <c r="CR23" s="0" t="n">
        <v>0.059509277389911</v>
      </c>
      <c r="CS23" s="0" t="n">
        <v>456.391562041309</v>
      </c>
      <c r="CT23" s="0" t="n">
        <v>18373.3258630437</v>
      </c>
      <c r="CU23" s="8" t="s">
        <v>291</v>
      </c>
      <c r="CV23" s="0" t="n">
        <v>53</v>
      </c>
      <c r="CX23" s="9" t="n">
        <f aca="false">COUNTIF(C23:CV23, "NA")</f>
        <v>5</v>
      </c>
      <c r="CY23" s="10" t="n">
        <f aca="false">100-COUNTIF(C23:CV23, "NA")/COLUMNS(C23:CV23)*100</f>
        <v>94.8979591836735</v>
      </c>
    </row>
    <row r="24" customFormat="false" ht="13.8" hidden="false" customHeight="false" outlineLevel="0" collapsed="false">
      <c r="A24" s="0" t="s">
        <v>295</v>
      </c>
      <c r="B24" s="0" t="s">
        <v>296</v>
      </c>
      <c r="C24" s="0" t="n">
        <v>1569439</v>
      </c>
      <c r="D24" s="0" t="n">
        <v>76.3</v>
      </c>
      <c r="E24" s="0" t="n">
        <v>78.3</v>
      </c>
      <c r="F24" s="0" t="n">
        <v>19.3</v>
      </c>
      <c r="G24" s="0" t="n">
        <v>78.3</v>
      </c>
      <c r="H24" s="0" t="n">
        <v>2017.3</v>
      </c>
      <c r="I24" s="0" t="n">
        <v>2.4</v>
      </c>
      <c r="J24" s="0" t="n">
        <v>2</v>
      </c>
      <c r="K24" s="0" t="n">
        <v>10.7</v>
      </c>
      <c r="L24" s="0" t="n">
        <v>67.4</v>
      </c>
      <c r="M24" s="0" t="n">
        <v>75.4</v>
      </c>
      <c r="N24" s="0" t="s">
        <v>202</v>
      </c>
      <c r="O24" s="0" t="s">
        <v>202</v>
      </c>
      <c r="P24" s="0" t="n">
        <v>239000</v>
      </c>
      <c r="Q24" s="0" t="n">
        <v>543</v>
      </c>
      <c r="R24" s="0" t="n">
        <v>5877003</v>
      </c>
      <c r="S24" s="0" t="n">
        <v>432200</v>
      </c>
      <c r="T24" s="0" t="n">
        <v>44700</v>
      </c>
      <c r="U24" s="0" t="n">
        <v>37746196808.5106</v>
      </c>
      <c r="V24" s="0" t="s">
        <v>202</v>
      </c>
      <c r="W24" s="0" t="s">
        <v>202</v>
      </c>
      <c r="X24" s="0" t="s">
        <v>202</v>
      </c>
      <c r="Y24" s="0" t="n">
        <v>73.4</v>
      </c>
      <c r="Z24" s="0" t="n">
        <v>1</v>
      </c>
      <c r="AA24" s="0" t="n">
        <v>51.6</v>
      </c>
      <c r="AB24" s="0" t="s">
        <v>202</v>
      </c>
      <c r="AC24" s="0" t="n">
        <v>321.5</v>
      </c>
      <c r="AD24" s="0" t="n">
        <v>3.6</v>
      </c>
      <c r="AE24" s="0" t="n">
        <v>11.1</v>
      </c>
      <c r="AF24" s="0" t="n">
        <v>0.8</v>
      </c>
      <c r="AG24" s="0" t="n">
        <v>6.6</v>
      </c>
      <c r="AH24" s="0" t="n">
        <v>89.3</v>
      </c>
      <c r="AI24" s="0" t="s">
        <v>202</v>
      </c>
      <c r="AJ24" s="0" t="n">
        <v>3</v>
      </c>
      <c r="AK24" s="0" t="n">
        <v>23.5</v>
      </c>
      <c r="AL24" s="0" t="n">
        <v>100</v>
      </c>
      <c r="AM24" s="0" t="n">
        <v>15.6</v>
      </c>
      <c r="AN24" s="0" t="n">
        <v>11.3</v>
      </c>
      <c r="AO24" s="0" t="n">
        <v>7.1</v>
      </c>
      <c r="AP24" s="0" t="s">
        <v>202</v>
      </c>
      <c r="AQ24" s="0" t="n">
        <v>2.1</v>
      </c>
      <c r="AR24" s="0" t="s">
        <v>202</v>
      </c>
      <c r="AS24" s="0" t="n">
        <v>101.2</v>
      </c>
      <c r="AT24" s="0" t="n">
        <v>99.5</v>
      </c>
      <c r="AU24" s="0" t="n">
        <v>1</v>
      </c>
      <c r="AV24" s="0" t="s">
        <v>202</v>
      </c>
      <c r="AW24" s="0" t="n">
        <v>100</v>
      </c>
      <c r="AX24" s="0" t="n">
        <v>12.7</v>
      </c>
      <c r="AY24" s="0" t="s">
        <v>202</v>
      </c>
      <c r="AZ24" s="0" t="n">
        <v>28.7</v>
      </c>
      <c r="BA24" s="0" t="n">
        <v>32.3</v>
      </c>
      <c r="BB24" s="0" t="n">
        <v>0.72</v>
      </c>
      <c r="BC24" s="0" t="s">
        <v>202</v>
      </c>
      <c r="BD24" s="0" t="s">
        <v>297</v>
      </c>
      <c r="BE24" s="0" t="n">
        <v>11</v>
      </c>
      <c r="BF24" s="0" t="s">
        <v>204</v>
      </c>
      <c r="BG24" s="0" t="s">
        <v>205</v>
      </c>
      <c r="BH24" s="0" t="s">
        <v>216</v>
      </c>
      <c r="BI24" s="0" t="s">
        <v>216</v>
      </c>
      <c r="BJ24" s="0" t="s">
        <v>245</v>
      </c>
      <c r="BK24" s="0" t="s">
        <v>246</v>
      </c>
      <c r="BL24" s="0" t="n">
        <v>50.5447870791991</v>
      </c>
      <c r="BM24" s="0" t="n">
        <v>26.0020816100001</v>
      </c>
      <c r="BN24" s="0" t="n">
        <v>19.85</v>
      </c>
      <c r="BO24" s="0" t="n">
        <v>17.0700012207031</v>
      </c>
      <c r="BP24" s="0" t="n">
        <v>19.35</v>
      </c>
      <c r="BQ24" s="0" t="n">
        <v>22.8900085449219</v>
      </c>
      <c r="BR24" s="0" t="n">
        <v>19.7900024414063</v>
      </c>
      <c r="BS24" s="0" t="n">
        <v>1701583</v>
      </c>
      <c r="BT24" s="0" t="n">
        <v>144155</v>
      </c>
      <c r="BU24" s="0" t="n">
        <v>84718.1712558247</v>
      </c>
      <c r="BV24" s="0" t="s">
        <v>279</v>
      </c>
      <c r="BW24" s="0" t="n">
        <v>3891.955</v>
      </c>
      <c r="BX24" s="0" t="n">
        <v>-32</v>
      </c>
      <c r="BY24" s="0" t="n">
        <v>23</v>
      </c>
      <c r="BZ24" s="0" t="n">
        <v>40</v>
      </c>
      <c r="CA24" s="0" t="n">
        <v>86.77</v>
      </c>
      <c r="CB24" s="0" t="n">
        <v>12.4362226920366</v>
      </c>
      <c r="CC24" s="0" t="n">
        <v>23</v>
      </c>
      <c r="CD24" s="0" t="n">
        <v>26.6632774515726</v>
      </c>
      <c r="CE24" s="0" t="n">
        <v>22</v>
      </c>
      <c r="CF24" s="0" t="n">
        <v>3040</v>
      </c>
      <c r="CG24" s="0" t="n">
        <v>8</v>
      </c>
      <c r="CH24" s="0" t="n">
        <v>1500</v>
      </c>
      <c r="CI24" s="0" t="n">
        <v>1786.57168060565</v>
      </c>
      <c r="CJ24" s="0" t="n">
        <v>4.70150442264644</v>
      </c>
      <c r="CK24" s="0" t="n">
        <v>881.532079246208</v>
      </c>
      <c r="CL24" s="0" t="n">
        <v>0.013233165450767</v>
      </c>
      <c r="CM24" s="0" t="n">
        <v>101694.581727427</v>
      </c>
      <c r="CN24" s="0" t="n">
        <v>18476.2027483017</v>
      </c>
      <c r="CO24" s="0" t="n">
        <v>0.06736719778162</v>
      </c>
      <c r="CP24" s="0" t="n">
        <v>9.02137567876508</v>
      </c>
      <c r="CQ24" s="0" t="n">
        <v>18349.6593749401</v>
      </c>
      <c r="CR24" s="0" t="n">
        <v>0.013397058528396</v>
      </c>
      <c r="CS24" s="0" t="n">
        <v>41594.6992629344</v>
      </c>
      <c r="CT24" s="0" t="n">
        <v>18472.5094054524</v>
      </c>
      <c r="CU24" s="8" t="s">
        <v>219</v>
      </c>
      <c r="CV24" s="0" t="n">
        <v>66</v>
      </c>
      <c r="CX24" s="9" t="n">
        <f aca="false">COUNTIF(C24:CV24, "NA")</f>
        <v>12</v>
      </c>
      <c r="CY24" s="10" t="n">
        <f aca="false">100-COUNTIF(C24:CV24, "NA")/COLUMNS(C24:CV24)*100</f>
        <v>87.7551020408163</v>
      </c>
    </row>
    <row r="25" customFormat="false" ht="13.8" hidden="false" customHeight="false" outlineLevel="0" collapsed="false">
      <c r="A25" s="0" t="s">
        <v>298</v>
      </c>
      <c r="B25" s="0" t="s">
        <v>299</v>
      </c>
      <c r="C25" s="0" t="n">
        <v>385640</v>
      </c>
      <c r="D25" s="0" t="n">
        <v>71.5</v>
      </c>
      <c r="E25" s="0" t="n">
        <v>75.9</v>
      </c>
      <c r="F25" s="0" t="n">
        <v>22.5</v>
      </c>
      <c r="G25" s="0" t="n">
        <v>70.3</v>
      </c>
      <c r="H25" s="0" t="n">
        <v>38.5</v>
      </c>
      <c r="I25" s="0" t="n">
        <v>6.8</v>
      </c>
      <c r="J25" s="0" t="n">
        <v>1.8</v>
      </c>
      <c r="K25" s="0" t="n">
        <v>17</v>
      </c>
      <c r="L25" s="0" t="n">
        <v>41.2</v>
      </c>
      <c r="M25" s="0" t="n">
        <v>34.5</v>
      </c>
      <c r="N25" s="0" t="s">
        <v>202</v>
      </c>
      <c r="O25" s="0" t="s">
        <v>202</v>
      </c>
      <c r="P25" s="0" t="n">
        <v>4999</v>
      </c>
      <c r="Q25" s="0" t="n">
        <v>418</v>
      </c>
      <c r="R25" s="0" t="n">
        <v>1197116.2</v>
      </c>
      <c r="S25" s="0" t="n">
        <v>939065</v>
      </c>
      <c r="T25" s="0" t="n">
        <v>30330</v>
      </c>
      <c r="U25" s="0" t="n">
        <v>12424500000</v>
      </c>
      <c r="V25" s="0" t="s">
        <v>202</v>
      </c>
      <c r="W25" s="0" t="s">
        <v>202</v>
      </c>
      <c r="X25" s="0" t="s">
        <v>202</v>
      </c>
      <c r="Y25" s="0" t="n">
        <v>74.6</v>
      </c>
      <c r="Z25" s="0" t="n">
        <v>2.1</v>
      </c>
      <c r="AA25" s="0" t="n">
        <v>83.5</v>
      </c>
      <c r="AB25" s="0" t="s">
        <v>202</v>
      </c>
      <c r="AC25" s="0" t="n">
        <v>19.8</v>
      </c>
      <c r="AD25" s="0" t="s">
        <v>202</v>
      </c>
      <c r="AE25" s="0" t="n">
        <v>1.4</v>
      </c>
      <c r="AF25" s="0" t="n">
        <v>51.4</v>
      </c>
      <c r="AG25" s="0" t="n">
        <v>36.6</v>
      </c>
      <c r="AH25" s="0" t="n">
        <v>83</v>
      </c>
      <c r="AI25" s="0" t="s">
        <v>202</v>
      </c>
      <c r="AJ25" s="0" t="n">
        <v>1889</v>
      </c>
      <c r="AK25" s="0" t="n">
        <v>6.5</v>
      </c>
      <c r="AL25" s="0" t="n">
        <v>100</v>
      </c>
      <c r="AM25" s="0" t="n">
        <v>8.8</v>
      </c>
      <c r="AN25" s="0" t="n">
        <v>15.5</v>
      </c>
      <c r="AO25" s="0" t="n">
        <v>10.2</v>
      </c>
      <c r="AP25" s="0" t="n">
        <v>1.94</v>
      </c>
      <c r="AQ25" s="0" t="n">
        <v>2.9</v>
      </c>
      <c r="AR25" s="0" t="s">
        <v>202</v>
      </c>
      <c r="AS25" s="0" t="s">
        <v>202</v>
      </c>
      <c r="AT25" s="0" t="n">
        <v>76.5</v>
      </c>
      <c r="AU25" s="0" t="s">
        <v>202</v>
      </c>
      <c r="AV25" s="0" t="s">
        <v>202</v>
      </c>
      <c r="AW25" s="0" t="n">
        <v>100</v>
      </c>
      <c r="AX25" s="0" t="n">
        <v>77.2</v>
      </c>
      <c r="AY25" s="0" t="n">
        <v>114</v>
      </c>
      <c r="AZ25" s="0" t="n">
        <v>32.1</v>
      </c>
      <c r="BA25" s="0" t="n">
        <v>32</v>
      </c>
      <c r="BB25" s="0" t="n">
        <v>0.52</v>
      </c>
      <c r="BC25" s="0" t="s">
        <v>202</v>
      </c>
      <c r="BD25" s="0" t="s">
        <v>203</v>
      </c>
      <c r="BE25" s="0" t="n">
        <v>91</v>
      </c>
      <c r="BF25" s="0" t="s">
        <v>204</v>
      </c>
      <c r="BG25" s="0" t="s">
        <v>205</v>
      </c>
      <c r="BH25" s="0" t="s">
        <v>206</v>
      </c>
      <c r="BI25" s="0" t="s">
        <v>207</v>
      </c>
      <c r="BJ25" s="0" t="s">
        <v>208</v>
      </c>
      <c r="BK25" s="0" t="s">
        <v>209</v>
      </c>
      <c r="BL25" s="0" t="n">
        <v>-78.3354922309991</v>
      </c>
      <c r="BM25" s="0" t="n">
        <v>26.6528201965001</v>
      </c>
      <c r="BN25" s="0" t="n">
        <v>23.2099853515625</v>
      </c>
      <c r="BO25" s="0" t="n">
        <v>22.2400146484375</v>
      </c>
      <c r="BP25" s="0" t="n">
        <v>22.9599853515625</v>
      </c>
      <c r="BQ25" s="0" t="n">
        <v>24.2700134277344</v>
      </c>
      <c r="BR25" s="0" t="n">
        <v>23.1699996948242</v>
      </c>
      <c r="BS25" s="0" t="n">
        <v>393248</v>
      </c>
      <c r="BT25" s="0" t="s">
        <v>202</v>
      </c>
      <c r="BU25" s="0" t="s">
        <v>202</v>
      </c>
      <c r="BV25" s="0" t="s">
        <v>202</v>
      </c>
      <c r="BW25" s="0" t="s">
        <v>202</v>
      </c>
      <c r="BX25" s="0" t="s">
        <v>202</v>
      </c>
      <c r="BY25" s="0" t="s">
        <v>202</v>
      </c>
      <c r="BZ25" s="0" t="s">
        <v>202</v>
      </c>
      <c r="CA25" s="0" t="s">
        <v>202</v>
      </c>
      <c r="CB25" s="0" t="n">
        <v>28.327731092437</v>
      </c>
      <c r="CC25" s="0" t="n">
        <v>3</v>
      </c>
      <c r="CD25" s="0" t="n">
        <v>67.1100536791525</v>
      </c>
      <c r="CE25" s="0" t="n">
        <v>4</v>
      </c>
      <c r="CF25" s="0" t="n">
        <v>81</v>
      </c>
      <c r="CG25" s="0" t="n">
        <v>11</v>
      </c>
      <c r="CH25" s="0" t="n">
        <v>25</v>
      </c>
      <c r="CI25" s="0" t="n">
        <v>205.976889901538</v>
      </c>
      <c r="CJ25" s="0" t="n">
        <v>27.9721702335422</v>
      </c>
      <c r="CK25" s="0" t="n">
        <v>63.5731141671413</v>
      </c>
      <c r="CL25" s="0" t="n">
        <v>0.059701156347212</v>
      </c>
      <c r="CM25" s="0" t="n">
        <v>112.993487326426</v>
      </c>
      <c r="CN25" s="0" t="n">
        <v>18362.7001967438</v>
      </c>
      <c r="CO25" s="0" t="n">
        <v>0.203934934886519</v>
      </c>
      <c r="CP25" s="0" t="n">
        <v>10.3730759103074</v>
      </c>
      <c r="CQ25" s="0" t="n">
        <v>18356.895887498</v>
      </c>
      <c r="CR25" s="0" t="n">
        <v>0.014874629259002</v>
      </c>
      <c r="CS25" s="0" t="n">
        <v>5887.47830582937</v>
      </c>
      <c r="CT25" s="0" t="n">
        <v>18495.6559304236</v>
      </c>
      <c r="CU25" s="8" t="s">
        <v>284</v>
      </c>
      <c r="CV25" s="0" t="n">
        <v>45</v>
      </c>
      <c r="CX25" s="9" t="n">
        <f aca="false">COUNTIF(C25:CV25, "NA")</f>
        <v>21</v>
      </c>
      <c r="CY25" s="10" t="n">
        <f aca="false">100-COUNTIF(C25:CV25, "NA")/COLUMNS(C25:CV25)*100</f>
        <v>78.5714285714286</v>
      </c>
    </row>
    <row r="26" customFormat="false" ht="13.8" hidden="false" customHeight="false" outlineLevel="0" collapsed="false">
      <c r="A26" s="0" t="s">
        <v>300</v>
      </c>
      <c r="B26" s="0" t="s">
        <v>301</v>
      </c>
      <c r="C26" s="0" t="n">
        <v>3323929</v>
      </c>
      <c r="D26" s="0" t="n">
        <v>74.8</v>
      </c>
      <c r="E26" s="0" t="n">
        <v>79.7</v>
      </c>
      <c r="F26" s="0" t="n">
        <v>14.8</v>
      </c>
      <c r="G26" s="0" t="n">
        <v>68.8</v>
      </c>
      <c r="H26" s="0" t="n">
        <v>64.9</v>
      </c>
      <c r="I26" s="0" t="n">
        <v>10.7</v>
      </c>
      <c r="J26" s="0" t="n">
        <v>1.3</v>
      </c>
      <c r="K26" s="0" t="n">
        <v>51.8</v>
      </c>
      <c r="L26" s="0" t="n">
        <v>56.4</v>
      </c>
      <c r="M26" s="0" t="n">
        <v>40.1</v>
      </c>
      <c r="N26" s="0" t="n">
        <v>11.6</v>
      </c>
      <c r="O26" s="0" t="n">
        <v>1.7</v>
      </c>
      <c r="P26" s="0" t="n">
        <v>-107926</v>
      </c>
      <c r="Q26" s="0" t="n">
        <v>16964</v>
      </c>
      <c r="R26" s="0" t="s">
        <v>202</v>
      </c>
      <c r="S26" s="0" t="s">
        <v>202</v>
      </c>
      <c r="T26" s="0" t="n">
        <v>14580</v>
      </c>
      <c r="U26" s="0" t="n">
        <v>20161865419.4327</v>
      </c>
      <c r="V26" s="0" t="s">
        <v>202</v>
      </c>
      <c r="W26" s="0" t="s">
        <v>202</v>
      </c>
      <c r="X26" s="0" t="s">
        <v>202</v>
      </c>
      <c r="Y26" s="0" t="n">
        <v>46.4</v>
      </c>
      <c r="Z26" s="0" t="n">
        <v>15.4</v>
      </c>
      <c r="AA26" s="0" t="n">
        <v>61</v>
      </c>
      <c r="AB26" s="0" t="n">
        <v>0.2</v>
      </c>
      <c r="AC26" s="0" t="n">
        <v>703.8</v>
      </c>
      <c r="AD26" s="0" t="n">
        <v>1.1</v>
      </c>
      <c r="AE26" s="0" t="n">
        <v>43.1</v>
      </c>
      <c r="AF26" s="0" t="n">
        <v>42.7</v>
      </c>
      <c r="AG26" s="0" t="n">
        <v>1.4</v>
      </c>
      <c r="AH26" s="0" t="n">
        <v>48.2</v>
      </c>
      <c r="AI26" s="0" t="n">
        <v>21.1</v>
      </c>
      <c r="AJ26" s="0" t="n">
        <v>10195</v>
      </c>
      <c r="AK26" s="0" t="n">
        <v>6.4</v>
      </c>
      <c r="AL26" s="0" t="n">
        <v>100</v>
      </c>
      <c r="AM26" s="0" t="n">
        <v>9</v>
      </c>
      <c r="AN26" s="0" t="n">
        <v>17.8</v>
      </c>
      <c r="AO26" s="0" t="n">
        <v>5.8</v>
      </c>
      <c r="AP26" s="0" t="s">
        <v>202</v>
      </c>
      <c r="AQ26" s="0" t="n">
        <v>3.5</v>
      </c>
      <c r="AR26" s="0" t="s">
        <v>202</v>
      </c>
      <c r="AS26" s="0" t="s">
        <v>202</v>
      </c>
      <c r="AT26" s="0" t="s">
        <v>202</v>
      </c>
      <c r="AU26" s="0" t="s">
        <v>202</v>
      </c>
      <c r="AV26" s="0" t="n">
        <v>92.1</v>
      </c>
      <c r="AW26" s="0" t="n">
        <v>100</v>
      </c>
      <c r="AX26" s="0" t="n">
        <v>12.7</v>
      </c>
      <c r="AY26" s="0" t="n">
        <v>130</v>
      </c>
      <c r="AZ26" s="0" t="n">
        <v>19.4</v>
      </c>
      <c r="BA26" s="0" t="n">
        <v>42.1</v>
      </c>
      <c r="BB26" s="0" t="s">
        <v>202</v>
      </c>
      <c r="BC26" s="0" t="s">
        <v>202</v>
      </c>
      <c r="BD26" s="0" t="s">
        <v>232</v>
      </c>
      <c r="BE26" s="0" t="n">
        <v>53</v>
      </c>
      <c r="BF26" s="0" t="s">
        <v>204</v>
      </c>
      <c r="BG26" s="0" t="s">
        <v>222</v>
      </c>
      <c r="BH26" s="0" t="s">
        <v>234</v>
      </c>
      <c r="BI26" s="0" t="s">
        <v>234</v>
      </c>
      <c r="BJ26" s="0" t="s">
        <v>235</v>
      </c>
      <c r="BK26" s="0" t="s">
        <v>236</v>
      </c>
      <c r="BL26" s="0" t="n">
        <v>17.9356816411729</v>
      </c>
      <c r="BM26" s="0" t="n">
        <v>43.918999939</v>
      </c>
      <c r="BN26" s="0" t="n">
        <v>2.7600036621094</v>
      </c>
      <c r="BO26" s="0" t="n">
        <v>0.839990234375023</v>
      </c>
      <c r="BP26" s="0" t="n">
        <v>2.9999938964844</v>
      </c>
      <c r="BQ26" s="0" t="n">
        <v>4.0100036621094</v>
      </c>
      <c r="BR26" s="0" t="n">
        <v>2.65249786376955</v>
      </c>
      <c r="BS26" s="0" t="n">
        <v>3280815</v>
      </c>
      <c r="BT26" s="0" t="s">
        <v>202</v>
      </c>
      <c r="BU26" s="0" t="s">
        <v>202</v>
      </c>
      <c r="BV26" s="0" t="s">
        <v>202</v>
      </c>
      <c r="BW26" s="0" t="n">
        <v>4198.2</v>
      </c>
      <c r="BX26" s="0" t="n">
        <v>-34</v>
      </c>
      <c r="BY26" s="0" t="n">
        <v>11</v>
      </c>
      <c r="BZ26" s="0" t="n">
        <v>50</v>
      </c>
      <c r="CA26" s="0" t="n">
        <v>91.4</v>
      </c>
      <c r="CB26" s="0" t="n">
        <v>15.1455197132616</v>
      </c>
      <c r="CC26" s="0" t="n">
        <v>11</v>
      </c>
      <c r="CD26" s="0" t="n">
        <v>47.5577573360714</v>
      </c>
      <c r="CE26" s="0" t="n">
        <v>11</v>
      </c>
      <c r="CF26" s="0" t="n">
        <v>1757</v>
      </c>
      <c r="CG26" s="0" t="n">
        <v>69</v>
      </c>
      <c r="CH26" s="0" t="n">
        <v>727</v>
      </c>
      <c r="CI26" s="0" t="n">
        <v>535.537663659792</v>
      </c>
      <c r="CJ26" s="0" t="n">
        <v>21.0313595859565</v>
      </c>
      <c r="CK26" s="0" t="n">
        <v>221.591281434644</v>
      </c>
      <c r="CL26" s="0" t="n">
        <v>0.063753912442217</v>
      </c>
      <c r="CM26" s="0" t="n">
        <v>2098.50949603858</v>
      </c>
      <c r="CN26" s="0" t="n">
        <v>18359.6025391477</v>
      </c>
      <c r="CO26" s="0" t="n">
        <v>0.084961106951313</v>
      </c>
      <c r="CP26" s="0" t="n">
        <v>71.6550111136497</v>
      </c>
      <c r="CQ26" s="0" t="n">
        <v>18358.6459869354</v>
      </c>
      <c r="CR26" s="0" t="n">
        <v>0.066449004881223</v>
      </c>
      <c r="CS26" s="0" t="n">
        <v>1412.68640338733</v>
      </c>
      <c r="CT26" s="0" t="n">
        <v>18375.3909040772</v>
      </c>
      <c r="CU26" s="8" t="s">
        <v>302</v>
      </c>
      <c r="CV26" s="0" t="n">
        <v>56</v>
      </c>
      <c r="CX26" s="9" t="n">
        <f aca="false">COUNTIF(C26:CV26, "NA")</f>
        <v>15</v>
      </c>
      <c r="CY26" s="10" t="n">
        <f aca="false">100-COUNTIF(C26:CV26, "NA")/COLUMNS(C26:CV26)*100</f>
        <v>84.6938775510204</v>
      </c>
    </row>
    <row r="27" customFormat="false" ht="13.8" hidden="false" customHeight="false" outlineLevel="0" collapsed="false">
      <c r="A27" s="0" t="s">
        <v>303</v>
      </c>
      <c r="B27" s="0" t="s">
        <v>304</v>
      </c>
      <c r="C27" s="0" t="s">
        <v>202</v>
      </c>
      <c r="D27" s="0" t="s">
        <v>202</v>
      </c>
      <c r="E27" s="0" t="s">
        <v>202</v>
      </c>
      <c r="F27" s="0" t="s">
        <v>202</v>
      </c>
      <c r="G27" s="0" t="s">
        <v>202</v>
      </c>
      <c r="H27" s="0" t="s">
        <v>202</v>
      </c>
      <c r="I27" s="0" t="s">
        <v>202</v>
      </c>
      <c r="J27" s="0" t="s">
        <v>202</v>
      </c>
      <c r="K27" s="0" t="s">
        <v>202</v>
      </c>
      <c r="L27" s="0" t="s">
        <v>202</v>
      </c>
      <c r="M27" s="0" t="s">
        <v>202</v>
      </c>
      <c r="N27" s="0" t="s">
        <v>202</v>
      </c>
      <c r="O27" s="0" t="s">
        <v>202</v>
      </c>
      <c r="P27" s="0" t="s">
        <v>202</v>
      </c>
      <c r="Q27" s="0" t="s">
        <v>202</v>
      </c>
      <c r="R27" s="0" t="s">
        <v>202</v>
      </c>
      <c r="S27" s="0" t="s">
        <v>202</v>
      </c>
      <c r="T27" s="0" t="s">
        <v>202</v>
      </c>
      <c r="U27" s="0" t="s">
        <v>202</v>
      </c>
      <c r="V27" s="0" t="s">
        <v>202</v>
      </c>
      <c r="W27" s="0" t="s">
        <v>202</v>
      </c>
      <c r="X27" s="0" t="s">
        <v>202</v>
      </c>
      <c r="Y27" s="0" t="s">
        <v>202</v>
      </c>
      <c r="Z27" s="0" t="s">
        <v>202</v>
      </c>
      <c r="AA27" s="0" t="s">
        <v>202</v>
      </c>
      <c r="AB27" s="0" t="s">
        <v>202</v>
      </c>
      <c r="AC27" s="0" t="s">
        <v>202</v>
      </c>
      <c r="AD27" s="0" t="s">
        <v>202</v>
      </c>
      <c r="AE27" s="0" t="s">
        <v>202</v>
      </c>
      <c r="AF27" s="0" t="s">
        <v>202</v>
      </c>
      <c r="AG27" s="0" t="s">
        <v>202</v>
      </c>
      <c r="AH27" s="0" t="s">
        <v>202</v>
      </c>
      <c r="AI27" s="0" t="s">
        <v>202</v>
      </c>
      <c r="AJ27" s="0" t="s">
        <v>202</v>
      </c>
      <c r="AK27" s="0" t="s">
        <v>202</v>
      </c>
      <c r="AL27" s="0" t="s">
        <v>202</v>
      </c>
      <c r="AM27" s="0" t="s">
        <v>202</v>
      </c>
      <c r="AN27" s="0" t="s">
        <v>202</v>
      </c>
      <c r="AO27" s="0" t="s">
        <v>202</v>
      </c>
      <c r="AP27" s="0" t="s">
        <v>202</v>
      </c>
      <c r="AQ27" s="0" t="s">
        <v>202</v>
      </c>
      <c r="AR27" s="0" t="s">
        <v>202</v>
      </c>
      <c r="AS27" s="0" t="s">
        <v>202</v>
      </c>
      <c r="AT27" s="0" t="s">
        <v>202</v>
      </c>
      <c r="AU27" s="0" t="s">
        <v>202</v>
      </c>
      <c r="AV27" s="0" t="s">
        <v>202</v>
      </c>
      <c r="AW27" s="0" t="s">
        <v>202</v>
      </c>
      <c r="AX27" s="0" t="s">
        <v>202</v>
      </c>
      <c r="AY27" s="0" t="s">
        <v>202</v>
      </c>
      <c r="AZ27" s="0" t="s">
        <v>202</v>
      </c>
      <c r="BA27" s="0" t="n">
        <v>40</v>
      </c>
      <c r="BB27" s="0" t="n">
        <v>0.617</v>
      </c>
      <c r="BC27" s="0" t="s">
        <v>202</v>
      </c>
      <c r="BD27" s="0" t="s">
        <v>213</v>
      </c>
      <c r="BE27" s="0" t="n">
        <v>19</v>
      </c>
      <c r="BF27" s="0" t="s">
        <v>240</v>
      </c>
      <c r="BG27" s="0" t="s">
        <v>261</v>
      </c>
      <c r="BH27" s="0" t="s">
        <v>206</v>
      </c>
      <c r="BI27" s="0" t="s">
        <v>207</v>
      </c>
      <c r="BJ27" s="0" t="s">
        <v>208</v>
      </c>
      <c r="BK27" s="0" t="s">
        <v>209</v>
      </c>
      <c r="BL27" s="0" t="n">
        <v>-62.8291630605518</v>
      </c>
      <c r="BM27" s="0" t="n">
        <v>17.9104474955001</v>
      </c>
      <c r="BN27" s="0" t="n">
        <v>27.5200134277344</v>
      </c>
      <c r="BO27" s="0" t="n">
        <v>26.7900024414063</v>
      </c>
      <c r="BP27" s="0" t="n">
        <v>26.7000061035156</v>
      </c>
      <c r="BQ27" s="0" t="n">
        <v>26.4399963378906</v>
      </c>
      <c r="BR27" s="0" t="n">
        <v>26.8625045776367</v>
      </c>
      <c r="BS27" s="0" t="n">
        <v>9885</v>
      </c>
      <c r="BT27" s="0" t="s">
        <v>202</v>
      </c>
      <c r="BU27" s="0" t="s">
        <v>202</v>
      </c>
      <c r="BV27" s="0" t="s">
        <v>202</v>
      </c>
      <c r="BW27" s="0" t="s">
        <v>202</v>
      </c>
      <c r="BX27" s="0" t="s">
        <v>202</v>
      </c>
      <c r="BY27" s="0" t="s">
        <v>202</v>
      </c>
      <c r="BZ27" s="0" t="s">
        <v>202</v>
      </c>
      <c r="CA27" s="0" t="s">
        <v>202</v>
      </c>
      <c r="CB27" s="0" t="s">
        <v>202</v>
      </c>
      <c r="CC27" s="0" t="s">
        <v>202</v>
      </c>
      <c r="CD27" s="0" t="s">
        <v>202</v>
      </c>
      <c r="CE27" s="0" t="s">
        <v>202</v>
      </c>
      <c r="CF27" s="0" t="n">
        <v>6</v>
      </c>
      <c r="CG27" s="0" t="n">
        <v>0</v>
      </c>
      <c r="CH27" s="0" t="n">
        <v>6</v>
      </c>
      <c r="CI27" s="0" t="n">
        <v>606.980273141123</v>
      </c>
      <c r="CJ27" s="0" t="n">
        <v>0</v>
      </c>
      <c r="CK27" s="0" t="n">
        <v>606.980273141123</v>
      </c>
      <c r="CL27" s="0" t="n">
        <v>0.072996902265429</v>
      </c>
      <c r="CM27" s="0" t="n">
        <v>6.64040245742376</v>
      </c>
      <c r="CN27" s="0" t="n">
        <v>18335.7079089345</v>
      </c>
      <c r="CO27" s="0" t="n">
        <v>0.099999998746877</v>
      </c>
      <c r="CP27" s="0" t="n">
        <v>3.27995050282241E-013</v>
      </c>
      <c r="CQ27" s="0" t="n">
        <v>18350.0000000863</v>
      </c>
      <c r="CR27" s="0" t="n">
        <v>0.139072146651282</v>
      </c>
      <c r="CS27" s="0" t="n">
        <v>6.88016050767123</v>
      </c>
      <c r="CT27" s="0" t="n">
        <v>18363.0640987652</v>
      </c>
      <c r="CU27" s="8" t="s">
        <v>305</v>
      </c>
      <c r="CV27" s="0" t="n">
        <v>57</v>
      </c>
      <c r="CX27" s="9" t="n">
        <f aca="false">COUNTIF(C27:CV27, "NA")</f>
        <v>63</v>
      </c>
      <c r="CY27" s="10" t="n">
        <f aca="false">100-COUNTIF(C27:CV27, "NA")/COLUMNS(C27:CV27)*100</f>
        <v>35.7142857142857</v>
      </c>
    </row>
    <row r="28" customFormat="false" ht="13.8" hidden="false" customHeight="false" outlineLevel="0" collapsed="false">
      <c r="A28" s="0" t="s">
        <v>303</v>
      </c>
      <c r="B28" s="0" t="s">
        <v>306</v>
      </c>
      <c r="C28" s="0" t="n">
        <v>9483499</v>
      </c>
      <c r="D28" s="0" t="n">
        <v>69.2</v>
      </c>
      <c r="E28" s="0" t="n">
        <v>79.4</v>
      </c>
      <c r="F28" s="0" t="n">
        <v>16.9</v>
      </c>
      <c r="G28" s="0" t="n">
        <v>68.3</v>
      </c>
      <c r="H28" s="0" t="n">
        <v>46.7</v>
      </c>
      <c r="I28" s="0" t="n">
        <v>12.7</v>
      </c>
      <c r="J28" s="0" t="n">
        <v>1.4</v>
      </c>
      <c r="K28" s="0" t="n">
        <v>21.4</v>
      </c>
      <c r="L28" s="0" t="n">
        <v>66.6</v>
      </c>
      <c r="M28" s="0" t="n">
        <v>66.8</v>
      </c>
      <c r="N28" s="0" t="n">
        <v>11.8</v>
      </c>
      <c r="O28" s="0" t="n">
        <v>0.2</v>
      </c>
      <c r="P28" s="0" t="n">
        <v>43648</v>
      </c>
      <c r="Q28" s="0" t="n">
        <v>3539</v>
      </c>
      <c r="R28" s="0" t="n">
        <v>2760168</v>
      </c>
      <c r="S28" s="0" t="s">
        <v>202</v>
      </c>
      <c r="T28" s="0" t="n">
        <v>19240</v>
      </c>
      <c r="U28" s="0" t="n">
        <v>59662495092.2654</v>
      </c>
      <c r="V28" s="0" t="n">
        <v>5.6</v>
      </c>
      <c r="W28" s="0" t="n">
        <v>0.8</v>
      </c>
      <c r="X28" s="0" t="n">
        <v>25.4</v>
      </c>
      <c r="Y28" s="0" t="n">
        <v>64.1</v>
      </c>
      <c r="Z28" s="0" t="n">
        <v>11</v>
      </c>
      <c r="AA28" s="0" t="n">
        <v>80.5</v>
      </c>
      <c r="AB28" s="0" t="n">
        <v>0.6</v>
      </c>
      <c r="AC28" s="0" t="n">
        <v>1179.8</v>
      </c>
      <c r="AD28" s="0" t="n">
        <v>1.3</v>
      </c>
      <c r="AE28" s="0" t="n">
        <v>42</v>
      </c>
      <c r="AF28" s="0" t="n">
        <v>42.6</v>
      </c>
      <c r="AG28" s="0" t="n">
        <v>9.4</v>
      </c>
      <c r="AH28" s="0" t="n">
        <v>78.6</v>
      </c>
      <c r="AI28" s="0" t="s">
        <v>202</v>
      </c>
      <c r="AJ28" s="0" t="n">
        <v>3589</v>
      </c>
      <c r="AK28" s="0" t="n">
        <v>6.7</v>
      </c>
      <c r="AL28" s="0" t="n">
        <v>100</v>
      </c>
      <c r="AM28" s="0" t="n">
        <v>5</v>
      </c>
      <c r="AN28" s="0" t="n">
        <v>23.7</v>
      </c>
      <c r="AO28" s="0" t="n">
        <v>3.4</v>
      </c>
      <c r="AP28" s="0" t="s">
        <v>202</v>
      </c>
      <c r="AQ28" s="0" t="n">
        <v>11</v>
      </c>
      <c r="AR28" s="0" t="n">
        <v>4.9</v>
      </c>
      <c r="AS28" s="0" t="n">
        <v>102</v>
      </c>
      <c r="AT28" s="0" t="n">
        <v>101.7</v>
      </c>
      <c r="AU28" s="0" t="n">
        <v>1</v>
      </c>
      <c r="AV28" s="0" t="n">
        <v>96.3</v>
      </c>
      <c r="AW28" s="0" t="n">
        <v>100</v>
      </c>
      <c r="AX28" s="0" t="n">
        <v>2.9</v>
      </c>
      <c r="AY28" s="0" t="n">
        <v>133</v>
      </c>
      <c r="AZ28" s="0" t="n">
        <v>26.6</v>
      </c>
      <c r="BA28" s="0" t="n">
        <v>44.1</v>
      </c>
      <c r="BB28" s="0" t="n">
        <v>0.703</v>
      </c>
      <c r="BC28" s="0" t="n">
        <v>102.5</v>
      </c>
      <c r="BD28" s="0" t="s">
        <v>202</v>
      </c>
      <c r="BE28" s="0" t="s">
        <v>202</v>
      </c>
      <c r="BF28" s="0" t="s">
        <v>204</v>
      </c>
      <c r="BG28" s="0" t="s">
        <v>222</v>
      </c>
      <c r="BH28" s="0" t="s">
        <v>234</v>
      </c>
      <c r="BI28" s="0" t="s">
        <v>234</v>
      </c>
      <c r="BJ28" s="0" t="s">
        <v>294</v>
      </c>
      <c r="BK28" s="0" t="s">
        <v>236</v>
      </c>
      <c r="BL28" s="0" t="n">
        <v>28.0187285010075</v>
      </c>
      <c r="BM28" s="0" t="n">
        <v>53.6994365440001</v>
      </c>
      <c r="BN28" s="0" t="n">
        <v>1.83999023437502</v>
      </c>
      <c r="BO28" s="0" t="n">
        <v>1.08999023437502</v>
      </c>
      <c r="BP28" s="0" t="n">
        <v>1.90999755859377</v>
      </c>
      <c r="BQ28" s="0" t="n">
        <v>3.8699890136719</v>
      </c>
      <c r="BR28" s="0" t="n">
        <v>2.17749176025393</v>
      </c>
      <c r="BS28" s="0" t="n">
        <v>9449321</v>
      </c>
      <c r="BT28" s="0" t="n">
        <v>186262</v>
      </c>
      <c r="BU28" s="0" t="n">
        <v>19711.6808710382</v>
      </c>
      <c r="BV28" s="0" t="s">
        <v>252</v>
      </c>
      <c r="BW28" s="0" t="s">
        <v>202</v>
      </c>
      <c r="BX28" s="0" t="s">
        <v>202</v>
      </c>
      <c r="BY28" s="0" t="s">
        <v>202</v>
      </c>
      <c r="BZ28" s="0" t="s">
        <v>202</v>
      </c>
      <c r="CA28" s="0" t="s">
        <v>202</v>
      </c>
      <c r="CB28" s="0" t="n">
        <v>6.91761363636364</v>
      </c>
      <c r="CC28" s="0" t="n">
        <v>30</v>
      </c>
      <c r="CD28" s="0" t="n">
        <v>19.2200455818691</v>
      </c>
      <c r="CE28" s="0" t="n">
        <v>30</v>
      </c>
      <c r="CF28" s="0" t="n">
        <v>14027</v>
      </c>
      <c r="CG28" s="0" t="n">
        <v>89</v>
      </c>
      <c r="CH28" s="0" t="n">
        <v>2386</v>
      </c>
      <c r="CI28" s="0" t="n">
        <v>1484.44528448129</v>
      </c>
      <c r="CJ28" s="0" t="n">
        <v>9.41866616659546</v>
      </c>
      <c r="CK28" s="0" t="n">
        <v>252.504915432548</v>
      </c>
      <c r="CL28" s="0" t="n">
        <v>0.041264376172159</v>
      </c>
      <c r="CM28" s="0" t="n">
        <v>70744.8230571771</v>
      </c>
      <c r="CN28" s="0" t="n">
        <v>18393.7049595251</v>
      </c>
      <c r="CO28" s="0" t="n">
        <v>0.068514842722829</v>
      </c>
      <c r="CP28" s="0" t="n">
        <v>141.60217809708</v>
      </c>
      <c r="CQ28" s="0" t="n">
        <v>18372.1035987216</v>
      </c>
      <c r="CR28" s="0" t="n">
        <v>0.048732590356639</v>
      </c>
      <c r="CS28" s="0" t="n">
        <v>22236.9739325265</v>
      </c>
      <c r="CT28" s="0" t="n">
        <v>18398.2727426584</v>
      </c>
      <c r="CU28" s="8" t="s">
        <v>307</v>
      </c>
      <c r="CV28" s="0" t="n">
        <v>62</v>
      </c>
      <c r="CX28" s="9" t="n">
        <f aca="false">COUNTIF(C28:CV28, "NA")</f>
        <v>10</v>
      </c>
      <c r="CY28" s="10" t="n">
        <f aca="false">100-COUNTIF(C28:CV28, "NA")/COLUMNS(C28:CV28)*100</f>
        <v>89.795918367347</v>
      </c>
    </row>
    <row r="29" customFormat="false" ht="13.8" hidden="false" customHeight="false" outlineLevel="0" collapsed="false">
      <c r="A29" s="0" t="s">
        <v>308</v>
      </c>
      <c r="B29" s="0" t="s">
        <v>309</v>
      </c>
      <c r="C29" s="0" t="n">
        <v>383071</v>
      </c>
      <c r="D29" s="0" t="n">
        <v>71.6</v>
      </c>
      <c r="E29" s="0" t="n">
        <v>77.7</v>
      </c>
      <c r="F29" s="0" t="n">
        <v>30.3</v>
      </c>
      <c r="G29" s="0" t="n">
        <v>65</v>
      </c>
      <c r="H29" s="0" t="n">
        <v>16.8</v>
      </c>
      <c r="I29" s="0" t="n">
        <v>4.7</v>
      </c>
      <c r="J29" s="0" t="n">
        <v>2.3</v>
      </c>
      <c r="K29" s="0" t="n">
        <v>54.3</v>
      </c>
      <c r="L29" s="0" t="n">
        <v>58.4</v>
      </c>
      <c r="M29" s="0" t="n">
        <v>55</v>
      </c>
      <c r="N29" s="0" t="n">
        <v>9.7</v>
      </c>
      <c r="O29" s="0" t="n">
        <v>2</v>
      </c>
      <c r="P29" s="0" t="n">
        <v>6000</v>
      </c>
      <c r="Q29" s="0" t="n">
        <v>69</v>
      </c>
      <c r="R29" s="0" t="n">
        <v>1297533.2</v>
      </c>
      <c r="S29" s="0" t="n">
        <v>45268</v>
      </c>
      <c r="T29" s="0" t="n">
        <v>7810</v>
      </c>
      <c r="U29" s="0" t="n">
        <v>1871203164.08275</v>
      </c>
      <c r="V29" s="0" t="s">
        <v>202</v>
      </c>
      <c r="W29" s="0" t="s">
        <v>202</v>
      </c>
      <c r="X29" s="0" t="s">
        <v>202</v>
      </c>
      <c r="Y29" s="0" t="n">
        <v>65.1</v>
      </c>
      <c r="Z29" s="0" t="n">
        <v>16.8</v>
      </c>
      <c r="AA29" s="0" t="n">
        <v>61.9</v>
      </c>
      <c r="AB29" s="0" t="s">
        <v>202</v>
      </c>
      <c r="AC29" s="0" t="n">
        <v>9.1</v>
      </c>
      <c r="AD29" s="0" t="n">
        <v>1.3</v>
      </c>
      <c r="AE29" s="0" t="n">
        <v>7</v>
      </c>
      <c r="AF29" s="0" t="n">
        <v>59.7</v>
      </c>
      <c r="AG29" s="0" t="n">
        <v>37.7</v>
      </c>
      <c r="AH29" s="0" t="n">
        <v>45.7</v>
      </c>
      <c r="AI29" s="0" t="s">
        <v>202</v>
      </c>
      <c r="AJ29" s="0" t="n">
        <v>43185</v>
      </c>
      <c r="AK29" s="0" t="n">
        <v>1.4</v>
      </c>
      <c r="AL29" s="0" t="n">
        <v>100</v>
      </c>
      <c r="AM29" s="0" t="n">
        <v>17.1</v>
      </c>
      <c r="AN29" s="0" t="n">
        <v>22.1</v>
      </c>
      <c r="AO29" s="0" t="n">
        <v>13</v>
      </c>
      <c r="AP29" s="0" t="n">
        <v>1.13</v>
      </c>
      <c r="AQ29" s="0" t="n">
        <v>0.9</v>
      </c>
      <c r="AR29" s="0" t="n">
        <v>7.1</v>
      </c>
      <c r="AS29" s="0" t="n">
        <v>113.2</v>
      </c>
      <c r="AT29" s="0" t="n">
        <v>102.6</v>
      </c>
      <c r="AU29" s="0" t="n">
        <v>1</v>
      </c>
      <c r="AV29" s="0" t="n">
        <v>83.5</v>
      </c>
      <c r="AW29" s="0" t="n">
        <v>98.3</v>
      </c>
      <c r="AX29" s="0" t="n">
        <v>45.2</v>
      </c>
      <c r="AY29" s="0" t="n">
        <v>120</v>
      </c>
      <c r="AZ29" s="0" t="n">
        <v>22.4</v>
      </c>
      <c r="BA29" s="0" t="n">
        <v>22.7</v>
      </c>
      <c r="BB29" s="0" t="n">
        <v>0.769</v>
      </c>
      <c r="BC29" s="0" t="n">
        <v>68</v>
      </c>
      <c r="BD29" s="0" t="s">
        <v>203</v>
      </c>
      <c r="BE29" s="0" t="n">
        <v>86</v>
      </c>
      <c r="BF29" s="0" t="s">
        <v>204</v>
      </c>
      <c r="BG29" s="0" t="s">
        <v>233</v>
      </c>
      <c r="BH29" s="0" t="s">
        <v>206</v>
      </c>
      <c r="BI29" s="0" t="s">
        <v>207</v>
      </c>
      <c r="BJ29" s="0" t="s">
        <v>310</v>
      </c>
      <c r="BK29" s="0" t="s">
        <v>209</v>
      </c>
      <c r="BL29" s="0" t="n">
        <v>-88.7244119753538</v>
      </c>
      <c r="BM29" s="0" t="n">
        <v>17.1975568705001</v>
      </c>
      <c r="BN29" s="0" t="n">
        <v>22.6799865722656</v>
      </c>
      <c r="BO29" s="0" t="n">
        <v>23.110009765625</v>
      </c>
      <c r="BP29" s="0" t="n">
        <v>23.9500061035156</v>
      </c>
      <c r="BQ29" s="0" t="n">
        <v>25.1599975585938</v>
      </c>
      <c r="BR29" s="0" t="n">
        <v>23.725</v>
      </c>
      <c r="BS29" s="0" t="n">
        <v>397621</v>
      </c>
      <c r="BT29" s="0" t="s">
        <v>202</v>
      </c>
      <c r="BU29" s="0" t="s">
        <v>202</v>
      </c>
      <c r="BV29" s="0" t="s">
        <v>202</v>
      </c>
      <c r="BW29" s="0" t="n">
        <v>2703.3</v>
      </c>
      <c r="BX29" s="0" t="n">
        <v>-34</v>
      </c>
      <c r="BY29" s="0" t="n">
        <v>-3</v>
      </c>
      <c r="BZ29" s="0" t="n">
        <v>9</v>
      </c>
      <c r="CA29" s="0" t="n">
        <v>64.68</v>
      </c>
      <c r="CB29" s="0" t="n">
        <v>22.1205432937182</v>
      </c>
      <c r="CC29" s="0" t="n">
        <v>0</v>
      </c>
      <c r="CD29" s="0" t="n">
        <v>65.7467694774571</v>
      </c>
      <c r="CE29" s="0" t="n">
        <v>0</v>
      </c>
      <c r="CF29" s="0" t="n">
        <v>18</v>
      </c>
      <c r="CG29" s="0" t="n">
        <v>2</v>
      </c>
      <c r="CH29" s="0" t="n">
        <v>9</v>
      </c>
      <c r="CI29" s="0" t="n">
        <v>45.2692387977496</v>
      </c>
      <c r="CJ29" s="0" t="n">
        <v>5.02991542197218</v>
      </c>
      <c r="CK29" s="0" t="n">
        <v>22.6346193988748</v>
      </c>
      <c r="CL29" s="0" t="n">
        <v>0.189387911587166</v>
      </c>
      <c r="CM29" s="0" t="n">
        <v>19.0979474550154</v>
      </c>
      <c r="CN29" s="0" t="n">
        <v>18357.8605988104</v>
      </c>
      <c r="CO29" s="0" t="n">
        <v>0.48260660204623</v>
      </c>
      <c r="CP29" s="0" t="n">
        <v>2.02045190610789</v>
      </c>
      <c r="CQ29" s="0" t="n">
        <v>18358.4918747657</v>
      </c>
      <c r="CR29" s="0" t="n">
        <v>0.14784054376086</v>
      </c>
      <c r="CS29" s="0" t="n">
        <v>15.6553796615969</v>
      </c>
      <c r="CT29" s="0" t="n">
        <v>18377.5603801524</v>
      </c>
      <c r="CU29" s="8" t="s">
        <v>311</v>
      </c>
      <c r="CV29" s="0" t="n">
        <v>38</v>
      </c>
      <c r="CX29" s="9" t="n">
        <f aca="false">COUNTIF(C29:CV29, "NA")</f>
        <v>8</v>
      </c>
      <c r="CY29" s="10" t="n">
        <f aca="false">100-COUNTIF(C29:CV29, "NA")/COLUMNS(C29:CV29)*100</f>
        <v>91.8367346938775</v>
      </c>
    </row>
    <row r="30" customFormat="false" ht="13.8" hidden="false" customHeight="false" outlineLevel="0" collapsed="false">
      <c r="A30" s="0" t="s">
        <v>312</v>
      </c>
      <c r="B30" s="0" t="s">
        <v>313</v>
      </c>
      <c r="C30" s="0" t="n">
        <v>63973</v>
      </c>
      <c r="D30" s="0" t="n">
        <v>77.9</v>
      </c>
      <c r="E30" s="0" t="n">
        <v>85.6</v>
      </c>
      <c r="F30" s="0" t="s">
        <v>202</v>
      </c>
      <c r="G30" s="0" t="s">
        <v>202</v>
      </c>
      <c r="H30" s="0" t="n">
        <v>1184.6</v>
      </c>
      <c r="I30" s="0" t="n">
        <v>7.5</v>
      </c>
      <c r="J30" s="0" t="n">
        <v>1.6</v>
      </c>
      <c r="K30" s="0" t="n">
        <v>0</v>
      </c>
      <c r="L30" s="0" t="s">
        <v>202</v>
      </c>
      <c r="M30" s="0" t="s">
        <v>202</v>
      </c>
      <c r="N30" s="0" t="s">
        <v>202</v>
      </c>
      <c r="O30" s="0" t="s">
        <v>202</v>
      </c>
      <c r="P30" s="0" t="s">
        <v>202</v>
      </c>
      <c r="Q30" s="0" t="s">
        <v>202</v>
      </c>
      <c r="R30" s="0" t="s">
        <v>202</v>
      </c>
      <c r="S30" s="0" t="s">
        <v>202</v>
      </c>
      <c r="T30" s="0" t="s">
        <v>202</v>
      </c>
      <c r="U30" s="0" t="s">
        <v>202</v>
      </c>
      <c r="V30" s="0" t="s">
        <v>202</v>
      </c>
      <c r="W30" s="0" t="s">
        <v>202</v>
      </c>
      <c r="X30" s="0" t="s">
        <v>202</v>
      </c>
      <c r="Y30" s="0" t="s">
        <v>202</v>
      </c>
      <c r="Z30" s="0" t="s">
        <v>202</v>
      </c>
      <c r="AA30" s="0" t="s">
        <v>202</v>
      </c>
      <c r="AB30" s="0" t="s">
        <v>202</v>
      </c>
      <c r="AC30" s="0" t="s">
        <v>202</v>
      </c>
      <c r="AD30" s="0" t="s">
        <v>202</v>
      </c>
      <c r="AE30" s="0" t="n">
        <v>5.6</v>
      </c>
      <c r="AF30" s="0" t="n">
        <v>18.5</v>
      </c>
      <c r="AG30" s="0" t="n">
        <v>2.1</v>
      </c>
      <c r="AH30" s="0" t="n">
        <v>100</v>
      </c>
      <c r="AI30" s="0" t="n">
        <v>41.3</v>
      </c>
      <c r="AJ30" s="0" t="s">
        <v>202</v>
      </c>
      <c r="AK30" s="0" t="n">
        <v>8.8</v>
      </c>
      <c r="AL30" s="0" t="n">
        <v>100</v>
      </c>
      <c r="AM30" s="0" t="n">
        <v>6.7</v>
      </c>
      <c r="AN30" s="0" t="s">
        <v>202</v>
      </c>
      <c r="AO30" s="0" t="s">
        <v>202</v>
      </c>
      <c r="AP30" s="0" t="s">
        <v>202</v>
      </c>
      <c r="AQ30" s="0" t="s">
        <v>202</v>
      </c>
      <c r="AR30" s="0" t="s">
        <v>202</v>
      </c>
      <c r="AS30" s="0" t="s">
        <v>202</v>
      </c>
      <c r="AT30" s="0" t="s">
        <v>202</v>
      </c>
      <c r="AU30" s="0" t="s">
        <v>202</v>
      </c>
      <c r="AV30" s="0" t="s">
        <v>202</v>
      </c>
      <c r="AW30" s="0" t="n">
        <v>100</v>
      </c>
      <c r="AX30" s="0" t="n">
        <v>36.9</v>
      </c>
      <c r="AY30" s="0" t="n">
        <v>108</v>
      </c>
      <c r="AZ30" s="0" t="s">
        <v>202</v>
      </c>
      <c r="BA30" s="0" t="n">
        <v>43.4</v>
      </c>
      <c r="BB30" s="0" t="n">
        <v>0.728</v>
      </c>
      <c r="BC30" s="0" t="s">
        <v>202</v>
      </c>
      <c r="BD30" s="0" t="s">
        <v>203</v>
      </c>
      <c r="BE30" s="0" t="s">
        <v>202</v>
      </c>
      <c r="BF30" s="0" t="s">
        <v>240</v>
      </c>
      <c r="BG30" s="0" t="s">
        <v>205</v>
      </c>
      <c r="BH30" s="0" t="s">
        <v>206</v>
      </c>
      <c r="BI30" s="0" t="s">
        <v>207</v>
      </c>
      <c r="BJ30" s="0" t="s">
        <v>314</v>
      </c>
      <c r="BK30" s="0" t="s">
        <v>206</v>
      </c>
      <c r="BL30" s="0" t="n">
        <v>-64.7280248205746</v>
      </c>
      <c r="BM30" s="0" t="n">
        <v>32.3191987840202</v>
      </c>
      <c r="BN30" s="0" t="n">
        <v>19.5756097560976</v>
      </c>
      <c r="BO30" s="0" t="n">
        <v>18.4713958810069</v>
      </c>
      <c r="BP30" s="0" t="n">
        <v>19.0596833130329</v>
      </c>
      <c r="BQ30" s="0" t="n">
        <v>18.6733727810651</v>
      </c>
      <c r="BR30" s="0" t="n">
        <v>19.5756097560976</v>
      </c>
      <c r="BS30" s="0" t="n">
        <v>62273</v>
      </c>
      <c r="BT30" s="0" t="s">
        <v>202</v>
      </c>
      <c r="BU30" s="0" t="s">
        <v>202</v>
      </c>
      <c r="BV30" s="0" t="s">
        <v>202</v>
      </c>
      <c r="BW30" s="0" t="n">
        <v>5159.875</v>
      </c>
      <c r="BX30" s="0" t="n">
        <v>-57</v>
      </c>
      <c r="BY30" s="0" t="n">
        <v>-17</v>
      </c>
      <c r="BZ30" s="0" t="n">
        <v>16</v>
      </c>
      <c r="CA30" s="0" t="n">
        <v>94.71</v>
      </c>
      <c r="CB30" s="0" t="s">
        <v>202</v>
      </c>
      <c r="CC30" s="0" t="s">
        <v>202</v>
      </c>
      <c r="CD30" s="0" t="s">
        <v>202</v>
      </c>
      <c r="CE30" s="0" t="s">
        <v>202</v>
      </c>
      <c r="CF30" s="0" t="n">
        <v>114</v>
      </c>
      <c r="CG30" s="0" t="n">
        <v>6</v>
      </c>
      <c r="CH30" s="0" t="n">
        <v>48</v>
      </c>
      <c r="CI30" s="0" t="n">
        <v>1830.64891686606</v>
      </c>
      <c r="CJ30" s="0" t="n">
        <v>96.3499429929504</v>
      </c>
      <c r="CK30" s="0" t="n">
        <v>770.799543943603</v>
      </c>
      <c r="CL30" s="0" t="n">
        <v>0.052019396132564</v>
      </c>
      <c r="CM30" s="0" t="n">
        <v>180.388237572204</v>
      </c>
      <c r="CN30" s="0" t="n">
        <v>18365.7907515261</v>
      </c>
      <c r="CO30" s="0" t="n">
        <v>0.389017032757896</v>
      </c>
      <c r="CP30" s="0" t="n">
        <v>5.27840160050387</v>
      </c>
      <c r="CQ30" s="0" t="n">
        <v>18358.7627801586</v>
      </c>
      <c r="CR30" s="0" t="n">
        <v>0.103667979674433</v>
      </c>
      <c r="CS30" s="0" t="n">
        <v>48.0337384704746</v>
      </c>
      <c r="CT30" s="0" t="n">
        <v>18358.2708350627</v>
      </c>
      <c r="CU30" s="8" t="s">
        <v>315</v>
      </c>
      <c r="CV30" s="0" t="n">
        <v>42</v>
      </c>
      <c r="CX30" s="9" t="n">
        <f aca="false">COUNTIF(C30:CV30, "NA")</f>
        <v>41</v>
      </c>
      <c r="CY30" s="10" t="n">
        <f aca="false">100-COUNTIF(C30:CV30, "NA")/COLUMNS(C30:CV30)*100</f>
        <v>58.1632653061225</v>
      </c>
    </row>
    <row r="31" customFormat="false" ht="13.8" hidden="false" customHeight="false" outlineLevel="0" collapsed="false">
      <c r="A31" s="0" t="s">
        <v>316</v>
      </c>
      <c r="B31" s="0" t="s">
        <v>317</v>
      </c>
      <c r="C31" s="0" t="n">
        <v>11353142</v>
      </c>
      <c r="D31" s="0" t="n">
        <v>68.4</v>
      </c>
      <c r="E31" s="0" t="n">
        <v>74.2</v>
      </c>
      <c r="F31" s="0" t="n">
        <v>31.1</v>
      </c>
      <c r="G31" s="0" t="n">
        <v>61.7</v>
      </c>
      <c r="H31" s="0" t="n">
        <v>10.5</v>
      </c>
      <c r="I31" s="0" t="n">
        <v>6.8</v>
      </c>
      <c r="J31" s="0" t="n">
        <v>2.7</v>
      </c>
      <c r="K31" s="0" t="n">
        <v>30.6</v>
      </c>
      <c r="L31" s="0" t="n">
        <v>31.8</v>
      </c>
      <c r="M31" s="0" t="n">
        <v>24.9</v>
      </c>
      <c r="N31" s="0" t="n">
        <v>10</v>
      </c>
      <c r="O31" s="0" t="n">
        <v>1.9</v>
      </c>
      <c r="P31" s="0" t="n">
        <v>-47520</v>
      </c>
      <c r="Q31" s="0" t="n">
        <v>510</v>
      </c>
      <c r="R31" s="0" t="n">
        <v>4122113</v>
      </c>
      <c r="S31" s="0" t="s">
        <v>202</v>
      </c>
      <c r="T31" s="0" t="n">
        <v>7670</v>
      </c>
      <c r="U31" s="0" t="n">
        <v>40287647756.8741</v>
      </c>
      <c r="V31" s="0" t="n">
        <v>34.6</v>
      </c>
      <c r="W31" s="0" t="n">
        <v>24.7</v>
      </c>
      <c r="X31" s="0" t="n">
        <v>44</v>
      </c>
      <c r="Y31" s="0" t="n">
        <v>71.8</v>
      </c>
      <c r="Z31" s="0" t="n">
        <v>30.7</v>
      </c>
      <c r="AA31" s="0" t="n">
        <v>78.5</v>
      </c>
      <c r="AB31" s="0" t="s">
        <v>202</v>
      </c>
      <c r="AC31" s="0" t="n">
        <v>102.8</v>
      </c>
      <c r="AD31" s="0" t="n">
        <v>1.5</v>
      </c>
      <c r="AE31" s="0" t="n">
        <v>34.8</v>
      </c>
      <c r="AF31" s="0" t="n">
        <v>50.3</v>
      </c>
      <c r="AG31" s="0" t="n">
        <v>30.9</v>
      </c>
      <c r="AH31" s="0" t="n">
        <v>69.4</v>
      </c>
      <c r="AI31" s="0" t="n">
        <v>41.9</v>
      </c>
      <c r="AJ31" s="0" t="n">
        <v>28347</v>
      </c>
      <c r="AK31" s="0" t="n">
        <v>1.9</v>
      </c>
      <c r="AL31" s="0" t="n">
        <v>100</v>
      </c>
      <c r="AM31" s="0" t="n">
        <v>6.8</v>
      </c>
      <c r="AN31" s="0" t="n">
        <v>17.2</v>
      </c>
      <c r="AO31" s="0" t="n">
        <v>26.8</v>
      </c>
      <c r="AP31" s="0" t="n">
        <v>1.61</v>
      </c>
      <c r="AQ31" s="0" t="n">
        <v>1.1</v>
      </c>
      <c r="AR31" s="0" t="s">
        <v>202</v>
      </c>
      <c r="AS31" s="0" t="n">
        <v>97.5</v>
      </c>
      <c r="AT31" s="0" t="n">
        <v>91.6</v>
      </c>
      <c r="AU31" s="0" t="n">
        <v>1</v>
      </c>
      <c r="AV31" s="0" t="n">
        <v>36.1</v>
      </c>
      <c r="AW31" s="0" t="n">
        <v>91.8</v>
      </c>
      <c r="AX31" s="0" t="n">
        <v>9.4</v>
      </c>
      <c r="AY31" s="0" t="n">
        <v>105</v>
      </c>
      <c r="AZ31" s="0" t="n">
        <v>18.7</v>
      </c>
      <c r="BA31" s="0" t="n">
        <v>24.3</v>
      </c>
      <c r="BB31" s="0" t="n">
        <v>0.761</v>
      </c>
      <c r="BC31" s="0" t="n">
        <v>112.9</v>
      </c>
      <c r="BD31" s="0" t="s">
        <v>213</v>
      </c>
      <c r="BE31" s="0" t="n">
        <v>63</v>
      </c>
      <c r="BF31" s="0" t="s">
        <v>250</v>
      </c>
      <c r="BG31" s="0" t="s">
        <v>233</v>
      </c>
      <c r="BH31" s="0" t="s">
        <v>251</v>
      </c>
      <c r="BI31" s="0" t="s">
        <v>207</v>
      </c>
      <c r="BJ31" s="0" t="s">
        <v>251</v>
      </c>
      <c r="BK31" s="0" t="s">
        <v>209</v>
      </c>
      <c r="BL31" s="0" t="n">
        <v>-64.2857951496387</v>
      </c>
      <c r="BM31" s="0" t="n">
        <v>-16.2878418989999</v>
      </c>
      <c r="BN31" s="0" t="n">
        <v>31.5299926757813</v>
      </c>
      <c r="BO31" s="0" t="n">
        <v>32.4900146484375</v>
      </c>
      <c r="BP31" s="0" t="n">
        <v>31.1799865722656</v>
      </c>
      <c r="BQ31" s="0" t="n">
        <v>30.9200073242188</v>
      </c>
      <c r="BR31" s="0" t="n">
        <v>31.5300003051758</v>
      </c>
      <c r="BS31" s="0" t="n">
        <v>11673029</v>
      </c>
      <c r="BT31" s="0" t="n">
        <v>7680</v>
      </c>
      <c r="BU31" s="0" t="n">
        <v>657.926918540166</v>
      </c>
      <c r="BV31" s="0" t="s">
        <v>318</v>
      </c>
      <c r="BW31" s="0" t="s">
        <v>202</v>
      </c>
      <c r="BX31" s="0" t="n">
        <v>1</v>
      </c>
      <c r="BY31" s="0" t="n">
        <v>5</v>
      </c>
      <c r="BZ31" s="0" t="n">
        <v>34</v>
      </c>
      <c r="CA31" s="0" t="n">
        <v>97.35</v>
      </c>
      <c r="CB31" s="0" t="n">
        <v>34.0111111111111</v>
      </c>
      <c r="CC31" s="0" t="n">
        <v>10</v>
      </c>
      <c r="CD31" s="0" t="n">
        <v>79.4580155670443</v>
      </c>
      <c r="CE31" s="0" t="n">
        <v>10</v>
      </c>
      <c r="CF31" s="0" t="n">
        <v>1110</v>
      </c>
      <c r="CG31" s="0" t="n">
        <v>59</v>
      </c>
      <c r="CH31" s="0" t="n">
        <v>117</v>
      </c>
      <c r="CI31" s="0" t="n">
        <v>95.0909999452584</v>
      </c>
      <c r="CJ31" s="0" t="n">
        <v>5.0543864835768</v>
      </c>
      <c r="CK31" s="0" t="n">
        <v>10.0231053996353</v>
      </c>
      <c r="CL31" s="0" t="n">
        <v>0.018589380160713</v>
      </c>
      <c r="CM31" s="0" t="n">
        <v>34258.465111576</v>
      </c>
      <c r="CN31" s="0" t="n">
        <v>18447.5437322634</v>
      </c>
      <c r="CO31" s="0" t="n">
        <v>0.049304682604909</v>
      </c>
      <c r="CP31" s="0" t="n">
        <v>115.928996029569</v>
      </c>
      <c r="CQ31" s="0" t="n">
        <v>18374.8243475131</v>
      </c>
      <c r="CR31" s="0" t="n">
        <v>0.04972501143935</v>
      </c>
      <c r="CS31" s="0" t="n">
        <v>1053.46243392354</v>
      </c>
      <c r="CT31" s="0" t="n">
        <v>18397.3544631414</v>
      </c>
      <c r="CU31" s="8" t="s">
        <v>319</v>
      </c>
      <c r="CV31" s="0" t="n">
        <v>50</v>
      </c>
      <c r="CX31" s="9" t="n">
        <f aca="false">COUNTIF(C31:CV31, "NA")</f>
        <v>4</v>
      </c>
      <c r="CY31" s="10" t="n">
        <f aca="false">100-COUNTIF(C31:CV31, "NA")/COLUMNS(C31:CV31)*100</f>
        <v>95.9183673469388</v>
      </c>
    </row>
    <row r="32" customFormat="false" ht="13.8" hidden="false" customHeight="false" outlineLevel="0" collapsed="false">
      <c r="A32" s="0" t="s">
        <v>320</v>
      </c>
      <c r="B32" s="0" t="s">
        <v>321</v>
      </c>
      <c r="C32" s="0" t="n">
        <v>209469333</v>
      </c>
      <c r="D32" s="0" t="n">
        <v>72</v>
      </c>
      <c r="E32" s="0" t="n">
        <v>79.4</v>
      </c>
      <c r="F32" s="0" t="n">
        <v>21.3</v>
      </c>
      <c r="G32" s="0" t="n">
        <v>69.7</v>
      </c>
      <c r="H32" s="0" t="n">
        <v>25.1</v>
      </c>
      <c r="I32" s="0" t="n">
        <v>6.5</v>
      </c>
      <c r="J32" s="0" t="n">
        <v>1.7</v>
      </c>
      <c r="K32" s="0" t="n">
        <v>13.4</v>
      </c>
      <c r="L32" s="0" t="n">
        <v>11.6</v>
      </c>
      <c r="M32" s="0" t="n">
        <v>12.6</v>
      </c>
      <c r="N32" s="0" t="n">
        <v>34.7</v>
      </c>
      <c r="O32" s="0" t="n">
        <v>0</v>
      </c>
      <c r="P32" s="0" t="n">
        <v>106000</v>
      </c>
      <c r="Q32" s="0" t="n">
        <v>1038</v>
      </c>
      <c r="R32" s="0" t="n">
        <v>102109977</v>
      </c>
      <c r="S32" s="0" t="n">
        <v>10312431</v>
      </c>
      <c r="T32" s="0" t="n">
        <v>15850</v>
      </c>
      <c r="U32" s="0" t="n">
        <v>1868626087908.48</v>
      </c>
      <c r="V32" s="0" t="s">
        <v>202</v>
      </c>
      <c r="W32" s="0" t="n">
        <v>20.4</v>
      </c>
      <c r="X32" s="0" t="n">
        <v>53.3</v>
      </c>
      <c r="Y32" s="0" t="n">
        <v>63.9</v>
      </c>
      <c r="Z32" s="0" t="n">
        <v>9.2</v>
      </c>
      <c r="AA32" s="0" t="n">
        <v>73.2</v>
      </c>
      <c r="AB32" s="0" t="n">
        <v>1.3</v>
      </c>
      <c r="AC32" s="0" t="n">
        <v>60148</v>
      </c>
      <c r="AD32" s="0" t="n">
        <v>1.5</v>
      </c>
      <c r="AE32" s="0" t="n">
        <v>33.9</v>
      </c>
      <c r="AF32" s="0" t="n">
        <v>58.9</v>
      </c>
      <c r="AG32" s="0" t="n">
        <v>29.4</v>
      </c>
      <c r="AH32" s="0" t="n">
        <v>86.6</v>
      </c>
      <c r="AI32" s="0" t="s">
        <v>202</v>
      </c>
      <c r="AJ32" s="0" t="n">
        <v>27919</v>
      </c>
      <c r="AK32" s="0" t="n">
        <v>2.6</v>
      </c>
      <c r="AL32" s="0" t="n">
        <v>68</v>
      </c>
      <c r="AM32" s="0" t="n">
        <v>10.4</v>
      </c>
      <c r="AN32" s="0" t="n">
        <v>16.6</v>
      </c>
      <c r="AO32" s="0" t="n">
        <v>14.4</v>
      </c>
      <c r="AP32" s="0" t="n">
        <v>2.15</v>
      </c>
      <c r="AQ32" s="0" t="n">
        <v>2.3</v>
      </c>
      <c r="AR32" s="0" t="s">
        <v>202</v>
      </c>
      <c r="AS32" s="0" t="n">
        <v>115.4</v>
      </c>
      <c r="AT32" s="0" t="s">
        <v>202</v>
      </c>
      <c r="AU32" s="0" t="n">
        <v>1</v>
      </c>
      <c r="AV32" s="0" t="n">
        <v>60.1</v>
      </c>
      <c r="AW32" s="0" t="n">
        <v>100</v>
      </c>
      <c r="AX32" s="0" t="n">
        <v>2.3</v>
      </c>
      <c r="AY32" s="0" t="n">
        <v>131</v>
      </c>
      <c r="AZ32" s="0" t="n">
        <v>22.3</v>
      </c>
      <c r="BA32" s="0" t="n">
        <v>32.6</v>
      </c>
      <c r="BB32" s="0" t="s">
        <v>202</v>
      </c>
      <c r="BC32" s="0" t="s">
        <v>202</v>
      </c>
      <c r="BD32" s="0" t="s">
        <v>213</v>
      </c>
      <c r="BE32" s="0" t="n">
        <v>75</v>
      </c>
      <c r="BF32" s="0" t="s">
        <v>322</v>
      </c>
      <c r="BG32" s="0" t="s">
        <v>222</v>
      </c>
      <c r="BH32" s="0" t="s">
        <v>251</v>
      </c>
      <c r="BI32" s="0" t="s">
        <v>207</v>
      </c>
      <c r="BJ32" s="0" t="s">
        <v>251</v>
      </c>
      <c r="BK32" s="0" t="s">
        <v>209</v>
      </c>
      <c r="BL32" s="0" t="n">
        <v>-49.7280113163568</v>
      </c>
      <c r="BM32" s="0" t="n">
        <v>-14.2388624029999</v>
      </c>
      <c r="BN32" s="0" t="n">
        <v>27.9999938964844</v>
      </c>
      <c r="BO32" s="0" t="n">
        <v>27.9999938964844</v>
      </c>
      <c r="BP32" s="0" t="n">
        <v>27.7400146484375</v>
      </c>
      <c r="BQ32" s="0" t="n">
        <v>27.860009765625</v>
      </c>
      <c r="BR32" s="0" t="n">
        <v>27.9000030517578</v>
      </c>
      <c r="BS32" s="0" t="n">
        <v>212559409</v>
      </c>
      <c r="BT32" s="0" t="n">
        <v>132467</v>
      </c>
      <c r="BU32" s="0" t="n">
        <v>623.199888554451</v>
      </c>
      <c r="BV32" s="0" t="s">
        <v>252</v>
      </c>
      <c r="BW32" s="0" t="n">
        <v>3027.77</v>
      </c>
      <c r="BX32" s="0" t="n">
        <v>5</v>
      </c>
      <c r="BY32" s="0" t="n">
        <v>20</v>
      </c>
      <c r="BZ32" s="0" t="n">
        <v>30</v>
      </c>
      <c r="CA32" s="0" t="n">
        <v>70.52</v>
      </c>
      <c r="CB32" s="0" t="n">
        <v>16.6814658210007</v>
      </c>
      <c r="CC32" s="0" t="n">
        <v>21</v>
      </c>
      <c r="CD32" s="0" t="n">
        <v>47.7871456809404</v>
      </c>
      <c r="CE32" s="0" t="n">
        <v>21</v>
      </c>
      <c r="CF32" s="0" t="n">
        <v>87187</v>
      </c>
      <c r="CG32" s="0" t="n">
        <v>6006</v>
      </c>
      <c r="CH32" s="0" t="n">
        <v>35935</v>
      </c>
      <c r="CI32" s="0" t="n">
        <v>410.177090772773</v>
      </c>
      <c r="CJ32" s="0" t="n">
        <v>28.2556299354408</v>
      </c>
      <c r="CK32" s="0" t="n">
        <v>169.058618336674</v>
      </c>
      <c r="CL32" s="0" t="n">
        <v>0.017591709317645</v>
      </c>
      <c r="CM32" s="0" t="n">
        <v>3375517.21425914</v>
      </c>
      <c r="CN32" s="0" t="n">
        <v>18456.269529401</v>
      </c>
      <c r="CO32" s="0" t="n">
        <v>0.023914985673414</v>
      </c>
      <c r="CP32" s="0" t="n">
        <v>111900.412923413</v>
      </c>
      <c r="CQ32" s="0" t="n">
        <v>18427.2198604046</v>
      </c>
      <c r="CR32" s="0" t="n">
        <v>0.221250211022344</v>
      </c>
      <c r="CS32" s="0" t="n">
        <v>35214.276213482</v>
      </c>
      <c r="CT32" s="0" t="n">
        <v>18368.6489091503</v>
      </c>
      <c r="CU32" s="8" t="s">
        <v>323</v>
      </c>
      <c r="CV32" s="0" t="n">
        <v>64</v>
      </c>
      <c r="CX32" s="9" t="n">
        <f aca="false">COUNTIF(C32:CV32, "NA")</f>
        <v>6</v>
      </c>
      <c r="CY32" s="10" t="n">
        <f aca="false">100-COUNTIF(C32:CV32, "NA")/COLUMNS(C32:CV32)*100</f>
        <v>93.8775510204082</v>
      </c>
    </row>
    <row r="33" customFormat="false" ht="13.8" hidden="false" customHeight="false" outlineLevel="0" collapsed="false">
      <c r="A33" s="0" t="s">
        <v>324</v>
      </c>
      <c r="B33" s="0" t="s">
        <v>325</v>
      </c>
      <c r="C33" s="0" t="n">
        <v>286641</v>
      </c>
      <c r="D33" s="0" t="n">
        <v>77.7</v>
      </c>
      <c r="E33" s="0" t="n">
        <v>80.4</v>
      </c>
      <c r="F33" s="0" t="n">
        <v>17.3</v>
      </c>
      <c r="G33" s="0" t="n">
        <v>66.9</v>
      </c>
      <c r="H33" s="0" t="n">
        <v>666.6</v>
      </c>
      <c r="I33" s="0" t="n">
        <v>9</v>
      </c>
      <c r="J33" s="0" t="n">
        <v>1.6</v>
      </c>
      <c r="K33" s="0" t="n">
        <v>68.9</v>
      </c>
      <c r="L33" s="0" t="n">
        <v>40.6</v>
      </c>
      <c r="M33" s="0" t="n">
        <v>42.1</v>
      </c>
      <c r="N33" s="0" t="s">
        <v>202</v>
      </c>
      <c r="O33" s="0" t="s">
        <v>202</v>
      </c>
      <c r="P33" s="0" t="n">
        <v>-397</v>
      </c>
      <c r="Q33" s="0" t="n">
        <v>214</v>
      </c>
      <c r="R33" s="0" t="s">
        <v>202</v>
      </c>
      <c r="S33" s="0" t="n">
        <v>101000</v>
      </c>
      <c r="T33" s="0" t="n">
        <v>16280</v>
      </c>
      <c r="U33" s="0" t="n">
        <v>5145000000</v>
      </c>
      <c r="V33" s="0" t="s">
        <v>202</v>
      </c>
      <c r="W33" s="0" t="s">
        <v>202</v>
      </c>
      <c r="X33" s="0" t="s">
        <v>202</v>
      </c>
      <c r="Y33" s="0" t="n">
        <v>65.2</v>
      </c>
      <c r="Z33" s="0" t="n">
        <v>2.6</v>
      </c>
      <c r="AA33" s="0" t="n">
        <v>89.3</v>
      </c>
      <c r="AB33" s="0" t="s">
        <v>202</v>
      </c>
      <c r="AC33" s="0" t="n">
        <v>38</v>
      </c>
      <c r="AD33" s="0" t="s">
        <v>202</v>
      </c>
      <c r="AE33" s="0" t="n">
        <v>23.3</v>
      </c>
      <c r="AF33" s="0" t="n">
        <v>14.7</v>
      </c>
      <c r="AG33" s="0" t="n">
        <v>1.3</v>
      </c>
      <c r="AH33" s="0" t="n">
        <v>31.1</v>
      </c>
      <c r="AI33" s="0" t="s">
        <v>202</v>
      </c>
      <c r="AJ33" s="0" t="n">
        <v>281</v>
      </c>
      <c r="AK33" s="0" t="n">
        <v>4.5</v>
      </c>
      <c r="AL33" s="0" t="n">
        <v>100</v>
      </c>
      <c r="AM33" s="0" t="n">
        <v>13.4</v>
      </c>
      <c r="AN33" s="0" t="n">
        <v>16.2</v>
      </c>
      <c r="AO33" s="0" t="n">
        <v>12.2</v>
      </c>
      <c r="AP33" s="0" t="n">
        <v>2.49</v>
      </c>
      <c r="AQ33" s="0" t="n">
        <v>6.2</v>
      </c>
      <c r="AR33" s="0" t="n">
        <v>5.1</v>
      </c>
      <c r="AS33" s="0" t="n">
        <v>97.8</v>
      </c>
      <c r="AT33" s="0" t="s">
        <v>202</v>
      </c>
      <c r="AU33" s="0" t="n">
        <v>1</v>
      </c>
      <c r="AV33" s="0" t="s">
        <v>202</v>
      </c>
      <c r="AW33" s="0" t="n">
        <v>100</v>
      </c>
      <c r="AX33" s="0" t="s">
        <v>202</v>
      </c>
      <c r="AY33" s="0" t="n">
        <v>120</v>
      </c>
      <c r="AZ33" s="0" t="n">
        <v>24.8</v>
      </c>
      <c r="BA33" s="0" t="n">
        <v>38.6</v>
      </c>
      <c r="BB33" s="0" t="n">
        <v>0.845</v>
      </c>
      <c r="BC33" s="0" t="s">
        <v>202</v>
      </c>
      <c r="BD33" s="0" t="s">
        <v>203</v>
      </c>
      <c r="BE33" s="0" t="n">
        <v>95</v>
      </c>
      <c r="BF33" s="0" t="s">
        <v>204</v>
      </c>
      <c r="BG33" s="0" t="s">
        <v>205</v>
      </c>
      <c r="BH33" s="0" t="s">
        <v>206</v>
      </c>
      <c r="BI33" s="0" t="s">
        <v>207</v>
      </c>
      <c r="BJ33" s="0" t="s">
        <v>208</v>
      </c>
      <c r="BK33" s="0" t="s">
        <v>209</v>
      </c>
      <c r="BL33" s="0" t="n">
        <v>-59.5661598592621</v>
      </c>
      <c r="BM33" s="0" t="n">
        <v>13.193670966</v>
      </c>
      <c r="BN33" s="0" t="n">
        <v>28.0599914550781</v>
      </c>
      <c r="BO33" s="0" t="n">
        <v>27.4099975585938</v>
      </c>
      <c r="BP33" s="0" t="n">
        <v>27.1899963378906</v>
      </c>
      <c r="BQ33" s="0" t="n">
        <v>27.0500122070313</v>
      </c>
      <c r="BR33" s="0" t="n">
        <v>27.4274993896485</v>
      </c>
      <c r="BS33" s="0" t="n">
        <v>287371</v>
      </c>
      <c r="BT33" s="0" t="s">
        <v>202</v>
      </c>
      <c r="BU33" s="0" t="s">
        <v>202</v>
      </c>
      <c r="BV33" s="0" t="s">
        <v>202</v>
      </c>
      <c r="BW33" s="0" t="n">
        <v>3711.395</v>
      </c>
      <c r="BX33" s="0" t="n">
        <v>-55</v>
      </c>
      <c r="BY33" s="0" t="n">
        <v>2</v>
      </c>
      <c r="BZ33" s="0" t="n">
        <v>22</v>
      </c>
      <c r="CA33" s="0" t="n">
        <v>90.47</v>
      </c>
      <c r="CB33" s="0" t="n">
        <v>26.6525974025974</v>
      </c>
      <c r="CC33" s="0" t="n">
        <v>12</v>
      </c>
      <c r="CD33" s="0" t="n">
        <v>71.9916259527067</v>
      </c>
      <c r="CE33" s="0" t="n">
        <v>11</v>
      </c>
      <c r="CF33" s="0" t="n">
        <v>81</v>
      </c>
      <c r="CG33" s="0" t="n">
        <v>7</v>
      </c>
      <c r="CH33" s="0" t="n">
        <v>39</v>
      </c>
      <c r="CI33" s="0" t="n">
        <v>281.865602305034</v>
      </c>
      <c r="CJ33" s="0" t="n">
        <v>24.358755754756</v>
      </c>
      <c r="CK33" s="0" t="n">
        <v>135.713067776498</v>
      </c>
      <c r="CL33" s="0" t="n">
        <v>0.120921053905602</v>
      </c>
      <c r="CM33" s="0" t="n">
        <v>81.7983646383908</v>
      </c>
      <c r="CN33" s="0" t="n">
        <v>18349.4806831593</v>
      </c>
      <c r="CO33" s="0" t="n">
        <v>0.185494442858076</v>
      </c>
      <c r="CP33" s="0" t="n">
        <v>6.14637542519569</v>
      </c>
      <c r="CQ33" s="0" t="n">
        <v>18359.4257099836</v>
      </c>
      <c r="CR33" s="0" t="n">
        <v>0.051012508116365</v>
      </c>
      <c r="CS33" s="0" t="n">
        <v>106.641092785391</v>
      </c>
      <c r="CT33" s="0" t="n">
        <v>18380.5944355488</v>
      </c>
      <c r="CU33" s="8" t="s">
        <v>326</v>
      </c>
      <c r="CV33" s="0" t="n">
        <v>44</v>
      </c>
      <c r="CX33" s="9" t="n">
        <f aca="false">COUNTIF(C33:CV33, "NA")</f>
        <v>16</v>
      </c>
      <c r="CY33" s="10" t="n">
        <f aca="false">100-COUNTIF(C33:CV33, "NA")/COLUMNS(C33:CV33)*100</f>
        <v>83.6734693877551</v>
      </c>
    </row>
    <row r="34" customFormat="false" ht="13.8" hidden="false" customHeight="false" outlineLevel="0" collapsed="false">
      <c r="A34" s="0" t="s">
        <v>327</v>
      </c>
      <c r="B34" s="0" t="s">
        <v>328</v>
      </c>
      <c r="C34" s="0" t="n">
        <v>428962</v>
      </c>
      <c r="D34" s="0" t="n">
        <v>74.6</v>
      </c>
      <c r="E34" s="0" t="n">
        <v>77</v>
      </c>
      <c r="F34" s="0" t="n">
        <v>23</v>
      </c>
      <c r="G34" s="0" t="n">
        <v>72.1</v>
      </c>
      <c r="H34" s="0" t="n">
        <v>81.4</v>
      </c>
      <c r="I34" s="0" t="n">
        <v>4.4</v>
      </c>
      <c r="J34" s="0" t="n">
        <v>1.8</v>
      </c>
      <c r="K34" s="0" t="n">
        <v>22.4</v>
      </c>
      <c r="L34" s="0" t="n">
        <v>35.6</v>
      </c>
      <c r="M34" s="0" t="n">
        <v>49.6</v>
      </c>
      <c r="N34" s="0" t="s">
        <v>202</v>
      </c>
      <c r="O34" s="0" t="s">
        <v>202</v>
      </c>
      <c r="P34" s="0" t="n">
        <v>0</v>
      </c>
      <c r="Q34" s="0" t="n">
        <v>3</v>
      </c>
      <c r="R34" s="0" t="n">
        <v>1234455</v>
      </c>
      <c r="S34" s="0" t="n">
        <v>138676</v>
      </c>
      <c r="T34" s="0" t="n">
        <v>82180</v>
      </c>
      <c r="U34" s="0" t="n">
        <v>13567351175.0315</v>
      </c>
      <c r="V34" s="0" t="s">
        <v>202</v>
      </c>
      <c r="W34" s="0" t="s">
        <v>202</v>
      </c>
      <c r="X34" s="0" t="s">
        <v>202</v>
      </c>
      <c r="Y34" s="0" t="n">
        <v>64.7</v>
      </c>
      <c r="Z34" s="0" t="n">
        <v>1.4</v>
      </c>
      <c r="AA34" s="0" t="n">
        <v>81.4</v>
      </c>
      <c r="AB34" s="0" t="s">
        <v>202</v>
      </c>
      <c r="AC34" s="0" t="n">
        <v>293.9</v>
      </c>
      <c r="AD34" s="0" t="n">
        <v>2.4</v>
      </c>
      <c r="AE34" s="0" t="n">
        <v>2.7</v>
      </c>
      <c r="AF34" s="0" t="n">
        <v>72.1</v>
      </c>
      <c r="AG34" s="0" t="n">
        <v>46.9</v>
      </c>
      <c r="AH34" s="0" t="n">
        <v>77.6</v>
      </c>
      <c r="AI34" s="0" t="s">
        <v>202</v>
      </c>
      <c r="AJ34" s="0" t="n">
        <v>20743</v>
      </c>
      <c r="AK34" s="0" t="n">
        <v>22.2</v>
      </c>
      <c r="AL34" s="0" t="n">
        <v>0</v>
      </c>
      <c r="AM34" s="0" t="n">
        <v>13.3</v>
      </c>
      <c r="AN34" s="0" t="n">
        <v>16.6</v>
      </c>
      <c r="AO34" s="0" t="n">
        <v>11.6</v>
      </c>
      <c r="AP34" s="0" t="s">
        <v>202</v>
      </c>
      <c r="AQ34" s="0" t="s">
        <v>202</v>
      </c>
      <c r="AR34" s="0" t="n">
        <v>4.4</v>
      </c>
      <c r="AS34" s="0" t="n">
        <v>104.9</v>
      </c>
      <c r="AT34" s="0" t="n">
        <v>107.4</v>
      </c>
      <c r="AU34" s="0" t="n">
        <v>1</v>
      </c>
      <c r="AV34" s="0" t="s">
        <v>202</v>
      </c>
      <c r="AW34" s="0" t="n">
        <v>100</v>
      </c>
      <c r="AX34" s="0" t="n">
        <v>2.7</v>
      </c>
      <c r="AY34" s="0" t="n">
        <v>122</v>
      </c>
      <c r="AZ34" s="0" t="n">
        <v>14.7</v>
      </c>
      <c r="BA34" s="0" t="n">
        <v>30.2</v>
      </c>
      <c r="BB34" s="0" t="n">
        <v>0.816</v>
      </c>
      <c r="BC34" s="0" t="n">
        <v>116.4</v>
      </c>
      <c r="BD34" s="0" t="s">
        <v>202</v>
      </c>
      <c r="BE34" s="0" t="n">
        <v>28</v>
      </c>
      <c r="BF34" s="0" t="s">
        <v>204</v>
      </c>
      <c r="BG34" s="0" t="s">
        <v>205</v>
      </c>
      <c r="BH34" s="0" t="s">
        <v>216</v>
      </c>
      <c r="BI34" s="0" t="s">
        <v>216</v>
      </c>
      <c r="BJ34" s="0" t="s">
        <v>329</v>
      </c>
      <c r="BK34" s="0" t="s">
        <v>264</v>
      </c>
      <c r="BL34" s="0" t="n">
        <v>114.46843639661</v>
      </c>
      <c r="BM34" s="0" t="n">
        <v>4.53794118250011</v>
      </c>
      <c r="BN34" s="0" t="n">
        <v>26.5400024414063</v>
      </c>
      <c r="BO34" s="0" t="n">
        <v>26.85</v>
      </c>
      <c r="BP34" s="0" t="n">
        <v>26.7199951171875</v>
      </c>
      <c r="BQ34" s="0" t="n">
        <v>27.1799865722656</v>
      </c>
      <c r="BR34" s="0" t="n">
        <v>26.8224960327149</v>
      </c>
      <c r="BS34" s="0" t="n">
        <v>437483</v>
      </c>
      <c r="BT34" s="0" t="s">
        <v>202</v>
      </c>
      <c r="BU34" s="0" t="s">
        <v>202</v>
      </c>
      <c r="BV34" s="0" t="s">
        <v>202</v>
      </c>
      <c r="BW34" s="0" t="n">
        <v>3705.805</v>
      </c>
      <c r="BX34" s="0" t="n">
        <v>-63</v>
      </c>
      <c r="BY34" s="0" t="n">
        <v>4</v>
      </c>
      <c r="BZ34" s="0" t="n">
        <v>40</v>
      </c>
      <c r="CA34" s="0" t="n">
        <v>82.93</v>
      </c>
      <c r="CB34" s="0" t="s">
        <v>202</v>
      </c>
      <c r="CC34" s="0" t="s">
        <v>202</v>
      </c>
      <c r="CD34" s="0" t="s">
        <v>202</v>
      </c>
      <c r="CE34" s="0" t="s">
        <v>202</v>
      </c>
      <c r="CF34" s="0" t="n">
        <v>138</v>
      </c>
      <c r="CG34" s="0" t="n">
        <v>1</v>
      </c>
      <c r="CH34" s="0" t="n">
        <v>124</v>
      </c>
      <c r="CI34" s="0" t="n">
        <v>315.44082855791</v>
      </c>
      <c r="CJ34" s="0" t="n">
        <v>2.2858031054921</v>
      </c>
      <c r="CK34" s="0" t="n">
        <v>283.43958508102</v>
      </c>
      <c r="CL34" s="0" t="n">
        <v>0.162100156242615</v>
      </c>
      <c r="CM34" s="0" t="n">
        <v>138.466536738819</v>
      </c>
      <c r="CN34" s="0" t="n">
        <v>18337.1322680032</v>
      </c>
      <c r="CO34" s="0" t="n">
        <v>-1.46969719669795</v>
      </c>
      <c r="CP34" s="0" t="n">
        <v>9.24103515931307E-010</v>
      </c>
      <c r="CQ34" s="0" t="n">
        <v>18300.0688666187</v>
      </c>
      <c r="CR34" s="0" t="n">
        <v>0.156649495650498</v>
      </c>
      <c r="CS34" s="0" t="n">
        <v>122.780908024253</v>
      </c>
      <c r="CT34" s="0" t="n">
        <v>18352.4422720882</v>
      </c>
      <c r="CU34" s="8" t="s">
        <v>237</v>
      </c>
      <c r="CV34" s="0" t="n">
        <v>52</v>
      </c>
      <c r="CX34" s="9" t="n">
        <f aca="false">COUNTIF(C34:CV34, "NA")</f>
        <v>18</v>
      </c>
      <c r="CY34" s="10" t="n">
        <f aca="false">100-COUNTIF(C34:CV34, "NA")/COLUMNS(C34:CV34)*100</f>
        <v>81.6326530612245</v>
      </c>
    </row>
    <row r="35" customFormat="false" ht="13.8" hidden="false" customHeight="false" outlineLevel="0" collapsed="false">
      <c r="A35" s="0" t="s">
        <v>330</v>
      </c>
      <c r="B35" s="0" t="s">
        <v>331</v>
      </c>
      <c r="C35" s="0" t="n">
        <v>754394</v>
      </c>
      <c r="D35" s="0" t="n">
        <v>71.1</v>
      </c>
      <c r="E35" s="0" t="n">
        <v>71.8</v>
      </c>
      <c r="F35" s="0" t="n">
        <v>25.8</v>
      </c>
      <c r="G35" s="0" t="n">
        <v>68.2</v>
      </c>
      <c r="H35" s="0" t="n">
        <v>19.8</v>
      </c>
      <c r="I35" s="0" t="n">
        <v>6.2</v>
      </c>
      <c r="J35" s="0" t="n">
        <v>2</v>
      </c>
      <c r="K35" s="0" t="n">
        <v>59.1</v>
      </c>
      <c r="L35" s="0" t="n">
        <v>52.7</v>
      </c>
      <c r="M35" s="0" t="n">
        <v>30.1</v>
      </c>
      <c r="N35" s="0" t="n">
        <v>11</v>
      </c>
      <c r="O35" s="0" t="n">
        <v>4.5</v>
      </c>
      <c r="P35" s="0" t="n">
        <v>1600</v>
      </c>
      <c r="Q35" s="0" t="n">
        <v>7104</v>
      </c>
      <c r="R35" s="0" t="n">
        <v>275849</v>
      </c>
      <c r="S35" s="0" t="s">
        <v>202</v>
      </c>
      <c r="T35" s="0" t="n">
        <v>9250</v>
      </c>
      <c r="U35" s="0" t="n">
        <v>2446674101.3737</v>
      </c>
      <c r="V35" s="0" t="s">
        <v>202</v>
      </c>
      <c r="W35" s="0" t="n">
        <v>38.6</v>
      </c>
      <c r="X35" s="0" t="n">
        <v>37.4</v>
      </c>
      <c r="Y35" s="0" t="n">
        <v>66.7</v>
      </c>
      <c r="Z35" s="0" t="n">
        <v>55.3</v>
      </c>
      <c r="AA35" s="0" t="n">
        <v>80.1</v>
      </c>
      <c r="AB35" s="0" t="s">
        <v>202</v>
      </c>
      <c r="AC35" s="0" t="n">
        <v>52.6</v>
      </c>
      <c r="AD35" s="0" t="s">
        <v>202</v>
      </c>
      <c r="AE35" s="0" t="n">
        <v>13.6</v>
      </c>
      <c r="AF35" s="0" t="n">
        <v>72.5</v>
      </c>
      <c r="AG35" s="0" t="n">
        <v>48</v>
      </c>
      <c r="AH35" s="0" t="n">
        <v>40.9</v>
      </c>
      <c r="AI35" s="0" t="s">
        <v>202</v>
      </c>
      <c r="AJ35" s="0" t="n">
        <v>108476</v>
      </c>
      <c r="AK35" s="0" t="n">
        <v>1.4</v>
      </c>
      <c r="AL35" s="0" t="n">
        <v>100</v>
      </c>
      <c r="AM35" s="0" t="n">
        <v>10.3</v>
      </c>
      <c r="AN35" s="0" t="n">
        <v>23.3</v>
      </c>
      <c r="AO35" s="0" t="n">
        <v>29.7</v>
      </c>
      <c r="AP35" s="0" t="n">
        <v>0.37</v>
      </c>
      <c r="AQ35" s="0" t="s">
        <v>202</v>
      </c>
      <c r="AR35" s="0" t="n">
        <v>6.8</v>
      </c>
      <c r="AS35" s="0" t="n">
        <v>101.3</v>
      </c>
      <c r="AT35" s="0" t="n">
        <v>100</v>
      </c>
      <c r="AU35" s="0" t="n">
        <v>1</v>
      </c>
      <c r="AV35" s="0" t="n">
        <v>67</v>
      </c>
      <c r="AW35" s="0" t="n">
        <v>97.7</v>
      </c>
      <c r="AX35" s="0" t="n">
        <v>15.5</v>
      </c>
      <c r="AY35" s="0" t="s">
        <v>202</v>
      </c>
      <c r="AZ35" s="0" t="n">
        <v>5.8</v>
      </c>
      <c r="BA35" s="0" t="n">
        <v>27.6</v>
      </c>
      <c r="BB35" s="0" t="n">
        <v>0.434</v>
      </c>
      <c r="BC35" s="0" t="s">
        <v>202</v>
      </c>
      <c r="BD35" s="0" t="s">
        <v>297</v>
      </c>
      <c r="BE35" s="0" t="n">
        <v>59</v>
      </c>
      <c r="BF35" s="0" t="s">
        <v>214</v>
      </c>
      <c r="BG35" s="0" t="s">
        <v>233</v>
      </c>
      <c r="BH35" s="0" t="s">
        <v>216</v>
      </c>
      <c r="BI35" s="0" t="s">
        <v>216</v>
      </c>
      <c r="BJ35" s="0" t="s">
        <v>217</v>
      </c>
      <c r="BK35" s="0" t="s">
        <v>218</v>
      </c>
      <c r="BL35" s="0" t="n">
        <v>90.2957316366054</v>
      </c>
      <c r="BM35" s="0" t="n">
        <v>27.5239713942488</v>
      </c>
      <c r="BN35" s="0" t="n">
        <v>-5.47000732421873</v>
      </c>
      <c r="BO35" s="0" t="n">
        <v>-7.54001464843748</v>
      </c>
      <c r="BP35" s="0" t="n">
        <v>-6.22000732421873</v>
      </c>
      <c r="BQ35" s="0" t="n">
        <v>-2.47000732421873</v>
      </c>
      <c r="BR35" s="0" t="n">
        <v>-5.42500915527342</v>
      </c>
      <c r="BS35" s="0" t="n">
        <v>771612</v>
      </c>
      <c r="BT35" s="0" t="s">
        <v>202</v>
      </c>
      <c r="BU35" s="0" t="s">
        <v>202</v>
      </c>
      <c r="BV35" s="0" t="s">
        <v>202</v>
      </c>
      <c r="BW35" s="0" t="s">
        <v>202</v>
      </c>
      <c r="BX35" s="0" t="s">
        <v>202</v>
      </c>
      <c r="BY35" s="0" t="s">
        <v>202</v>
      </c>
      <c r="BZ35" s="0" t="s">
        <v>202</v>
      </c>
      <c r="CA35" s="0" t="s">
        <v>202</v>
      </c>
      <c r="CB35" s="0" t="s">
        <v>202</v>
      </c>
      <c r="CC35" s="0" t="s">
        <v>202</v>
      </c>
      <c r="CD35" s="0" t="s">
        <v>202</v>
      </c>
      <c r="CE35" s="0" t="s">
        <v>202</v>
      </c>
      <c r="CF35" s="0" t="n">
        <v>7</v>
      </c>
      <c r="CG35" s="0" t="n">
        <v>0</v>
      </c>
      <c r="CH35" s="0" t="n">
        <v>5</v>
      </c>
      <c r="CI35" s="0" t="n">
        <v>9.07191697381585</v>
      </c>
      <c r="CJ35" s="0" t="n">
        <v>0</v>
      </c>
      <c r="CK35" s="0" t="n">
        <v>6.47994069558275</v>
      </c>
      <c r="CL35" s="0" t="n">
        <v>0.055697364683259</v>
      </c>
      <c r="CM35" s="0" t="n">
        <v>7.85219161608273</v>
      </c>
      <c r="CN35" s="0" t="n">
        <v>18347.4668345571</v>
      </c>
      <c r="CO35" s="0" t="n">
        <v>0.099999998746877</v>
      </c>
      <c r="CP35" s="0" t="n">
        <v>3.27995050282241E-013</v>
      </c>
      <c r="CQ35" s="0" t="n">
        <v>18350.0000000863</v>
      </c>
      <c r="CR35" s="0" t="n">
        <v>0.01968962593734</v>
      </c>
      <c r="CS35" s="0" t="n">
        <v>51.9744659801082</v>
      </c>
      <c r="CT35" s="0" t="n">
        <v>18426.917501071</v>
      </c>
      <c r="CU35" s="8" t="s">
        <v>332</v>
      </c>
      <c r="CV35" s="0" t="n">
        <v>55</v>
      </c>
      <c r="CX35" s="9" t="n">
        <f aca="false">COUNTIF(C35:CV35, "NA")</f>
        <v>20</v>
      </c>
      <c r="CY35" s="10" t="n">
        <f aca="false">100-COUNTIF(C35:CV35, "NA")/COLUMNS(C35:CV35)*100</f>
        <v>79.5918367346939</v>
      </c>
    </row>
    <row r="36" customFormat="false" ht="13.8" hidden="false" customHeight="false" outlineLevel="0" collapsed="false">
      <c r="A36" s="0" t="s">
        <v>333</v>
      </c>
      <c r="B36" s="0" t="s">
        <v>334</v>
      </c>
      <c r="C36" s="0" t="n">
        <v>2254126</v>
      </c>
      <c r="D36" s="0" t="n">
        <v>66.2</v>
      </c>
      <c r="E36" s="0" t="n">
        <v>72</v>
      </c>
      <c r="F36" s="0" t="n">
        <v>34.1</v>
      </c>
      <c r="G36" s="0" t="n">
        <v>61.7</v>
      </c>
      <c r="H36" s="0" t="n">
        <v>4</v>
      </c>
      <c r="I36" s="0" t="n">
        <v>5.7</v>
      </c>
      <c r="J36" s="0" t="n">
        <v>2.9</v>
      </c>
      <c r="K36" s="0" t="n">
        <v>30.6</v>
      </c>
      <c r="L36" s="0" t="n">
        <v>33.9</v>
      </c>
      <c r="M36" s="0" t="n">
        <v>40</v>
      </c>
      <c r="N36" s="0" t="n">
        <v>2.4</v>
      </c>
      <c r="O36" s="0" t="n">
        <v>0.5</v>
      </c>
      <c r="P36" s="0" t="n">
        <v>14999</v>
      </c>
      <c r="Q36" s="0" t="n">
        <v>294</v>
      </c>
      <c r="R36" s="0" t="n">
        <v>253417</v>
      </c>
      <c r="S36" s="0" t="s">
        <v>202</v>
      </c>
      <c r="T36" s="0" t="n">
        <v>18000</v>
      </c>
      <c r="U36" s="0" t="n">
        <v>18616018903.4434</v>
      </c>
      <c r="V36" s="0" t="s">
        <v>202</v>
      </c>
      <c r="W36" s="0" t="s">
        <v>202</v>
      </c>
      <c r="X36" s="0" t="s">
        <v>202</v>
      </c>
      <c r="Y36" s="0" t="n">
        <v>70.8</v>
      </c>
      <c r="Z36" s="0" t="n">
        <v>20.7</v>
      </c>
      <c r="AA36" s="0" t="n">
        <v>85</v>
      </c>
      <c r="AB36" s="0" t="s">
        <v>202</v>
      </c>
      <c r="AC36" s="0" t="n">
        <v>280.6</v>
      </c>
      <c r="AD36" s="0" t="n">
        <v>2.8</v>
      </c>
      <c r="AE36" s="0" t="n">
        <v>45.6</v>
      </c>
      <c r="AF36" s="0" t="n">
        <v>18.9</v>
      </c>
      <c r="AG36" s="0" t="n">
        <v>29.1</v>
      </c>
      <c r="AH36" s="0" t="n">
        <v>69.4</v>
      </c>
      <c r="AI36" s="0" t="s">
        <v>202</v>
      </c>
      <c r="AJ36" s="0" t="n">
        <v>1149</v>
      </c>
      <c r="AK36" s="0" t="n">
        <v>3.4</v>
      </c>
      <c r="AL36" s="0" t="n">
        <v>100</v>
      </c>
      <c r="AM36" s="0" t="n">
        <v>5.8</v>
      </c>
      <c r="AN36" s="0" t="n">
        <v>20.3</v>
      </c>
      <c r="AO36" s="0" t="n">
        <v>36.5</v>
      </c>
      <c r="AP36" s="0" t="n">
        <v>0.37</v>
      </c>
      <c r="AQ36" s="0" t="s">
        <v>202</v>
      </c>
      <c r="AR36" s="0" t="s">
        <v>202</v>
      </c>
      <c r="AS36" s="0" t="s">
        <v>202</v>
      </c>
      <c r="AT36" s="0" t="s">
        <v>202</v>
      </c>
      <c r="AU36" s="0" t="s">
        <v>202</v>
      </c>
      <c r="AV36" s="0" t="n">
        <v>50.6</v>
      </c>
      <c r="AW36" s="0" t="n">
        <v>62.8</v>
      </c>
      <c r="AX36" s="0" t="n">
        <v>7.8</v>
      </c>
      <c r="AY36" s="0" t="n">
        <v>99</v>
      </c>
      <c r="AZ36" s="0" t="n">
        <v>16.1</v>
      </c>
      <c r="BA36" s="0" t="n">
        <v>24.5</v>
      </c>
      <c r="BB36" s="0" t="n">
        <v>0.423</v>
      </c>
      <c r="BC36" s="0" t="s">
        <v>202</v>
      </c>
      <c r="BD36" s="0" t="s">
        <v>335</v>
      </c>
      <c r="BE36" s="0" t="n">
        <v>72</v>
      </c>
      <c r="BF36" s="0" t="s">
        <v>204</v>
      </c>
      <c r="BG36" s="0" t="s">
        <v>222</v>
      </c>
      <c r="BH36" s="0" t="s">
        <v>223</v>
      </c>
      <c r="BI36" s="0" t="s">
        <v>223</v>
      </c>
      <c r="BJ36" s="0" t="s">
        <v>336</v>
      </c>
      <c r="BK36" s="0" t="s">
        <v>225</v>
      </c>
      <c r="BL36" s="0" t="n">
        <v>24.4714405778494</v>
      </c>
      <c r="BM36" s="0" t="n">
        <v>-22.3453016149999</v>
      </c>
      <c r="BN36" s="0" t="n">
        <v>28.5700012207031</v>
      </c>
      <c r="BO36" s="0" t="n">
        <v>28.6899963378906</v>
      </c>
      <c r="BP36" s="0" t="n">
        <v>28.5200134277344</v>
      </c>
      <c r="BQ36" s="0" t="n">
        <v>26.7199951171875</v>
      </c>
      <c r="BR36" s="0" t="n">
        <v>28.1250015258789</v>
      </c>
      <c r="BS36" s="0" t="n">
        <v>2351625</v>
      </c>
      <c r="BT36" s="0" t="s">
        <v>202</v>
      </c>
      <c r="BU36" s="0" t="s">
        <v>202</v>
      </c>
      <c r="BV36" s="0" t="s">
        <v>202</v>
      </c>
      <c r="BW36" s="0" t="n">
        <v>3939.41</v>
      </c>
      <c r="BX36" s="0" t="n">
        <v>-89</v>
      </c>
      <c r="BY36" s="0" t="n">
        <v>-11</v>
      </c>
      <c r="BZ36" s="0" t="n">
        <v>3</v>
      </c>
      <c r="CA36" s="0" t="n">
        <v>87.04</v>
      </c>
      <c r="CB36" s="0" t="n">
        <v>35.5684523809524</v>
      </c>
      <c r="CC36" s="0" t="n">
        <v>3</v>
      </c>
      <c r="CD36" s="0" t="n">
        <v>62.1372200677777</v>
      </c>
      <c r="CE36" s="0" t="n">
        <v>3</v>
      </c>
      <c r="CF36" s="0" t="n">
        <v>23</v>
      </c>
      <c r="CG36" s="0" t="n">
        <v>1</v>
      </c>
      <c r="CH36" s="0" t="n">
        <v>5</v>
      </c>
      <c r="CI36" s="0" t="n">
        <v>9.78047095093818</v>
      </c>
      <c r="CJ36" s="0" t="n">
        <v>0.425237867432095</v>
      </c>
      <c r="CK36" s="0" t="n">
        <v>2.12618933716047</v>
      </c>
      <c r="CL36" s="0" t="n">
        <v>0.095640999761378</v>
      </c>
      <c r="CM36" s="0" t="n">
        <v>27.3324702109442</v>
      </c>
      <c r="CN36" s="0" t="n">
        <v>18361.5274658848</v>
      </c>
      <c r="CO36" s="0" t="n">
        <v>36.4612419613185</v>
      </c>
      <c r="CP36" s="0" t="n">
        <v>1</v>
      </c>
      <c r="CQ36" s="0" t="n">
        <v>18351.0970867891</v>
      </c>
      <c r="CR36" s="0" t="n">
        <v>36.4725034303133</v>
      </c>
      <c r="CS36" s="0" t="n">
        <v>5.00000000000001</v>
      </c>
      <c r="CT36" s="0" t="n">
        <v>18380.0983567561</v>
      </c>
      <c r="CU36" s="8" t="s">
        <v>337</v>
      </c>
      <c r="CV36" s="0" t="n">
        <v>31</v>
      </c>
      <c r="CX36" s="9" t="n">
        <f aca="false">COUNTIF(C36:CV36, "NA")</f>
        <v>15</v>
      </c>
      <c r="CY36" s="10" t="n">
        <f aca="false">100-COUNTIF(C36:CV36, "NA")/COLUMNS(C36:CV36)*100</f>
        <v>84.6938775510204</v>
      </c>
    </row>
    <row r="37" customFormat="false" ht="13.8" hidden="false" customHeight="false" outlineLevel="0" collapsed="false">
      <c r="A37" s="0" t="s">
        <v>338</v>
      </c>
      <c r="B37" s="0" t="s">
        <v>339</v>
      </c>
      <c r="C37" s="0" t="n">
        <v>4666377</v>
      </c>
      <c r="D37" s="0" t="n">
        <v>50.6</v>
      </c>
      <c r="E37" s="0" t="n">
        <v>55</v>
      </c>
      <c r="F37" s="0" t="n">
        <v>44.3</v>
      </c>
      <c r="G37" s="0" t="n">
        <v>52.9</v>
      </c>
      <c r="H37" s="0" t="n">
        <v>7.5</v>
      </c>
      <c r="I37" s="0" t="n">
        <v>12.3</v>
      </c>
      <c r="J37" s="0" t="n">
        <v>4.7</v>
      </c>
      <c r="K37" s="0" t="n">
        <v>58.6</v>
      </c>
      <c r="L37" s="0" t="n">
        <v>39.9</v>
      </c>
      <c r="M37" s="0" t="n">
        <v>17.3</v>
      </c>
      <c r="N37" s="0" t="s">
        <v>202</v>
      </c>
      <c r="O37" s="0" t="n">
        <v>27.5</v>
      </c>
      <c r="P37" s="0" t="n">
        <v>-200000</v>
      </c>
      <c r="Q37" s="0" t="n">
        <v>590874</v>
      </c>
      <c r="R37" s="0" t="s">
        <v>202</v>
      </c>
      <c r="S37" s="0" t="s">
        <v>202</v>
      </c>
      <c r="T37" s="0" t="n">
        <v>920</v>
      </c>
      <c r="U37" s="0" t="n">
        <v>2219894701.95124</v>
      </c>
      <c r="V37" s="0" t="s">
        <v>202</v>
      </c>
      <c r="W37" s="0" t="s">
        <v>202</v>
      </c>
      <c r="X37" s="0" t="s">
        <v>202</v>
      </c>
      <c r="Y37" s="0" t="n">
        <v>72</v>
      </c>
      <c r="Z37" s="0" t="n">
        <v>77.3</v>
      </c>
      <c r="AA37" s="0" t="n">
        <v>80.8</v>
      </c>
      <c r="AB37" s="0" t="s">
        <v>202</v>
      </c>
      <c r="AC37" s="0" t="n">
        <v>20.5</v>
      </c>
      <c r="AD37" s="0" t="n">
        <v>1.4</v>
      </c>
      <c r="AE37" s="0" t="n">
        <v>8.2</v>
      </c>
      <c r="AF37" s="0" t="n">
        <v>35.6</v>
      </c>
      <c r="AG37" s="0" t="n">
        <v>18.1</v>
      </c>
      <c r="AH37" s="0" t="n">
        <v>41.4</v>
      </c>
      <c r="AI37" s="0" t="n">
        <v>45.9</v>
      </c>
      <c r="AJ37" s="0" t="n">
        <v>31585</v>
      </c>
      <c r="AK37" s="0" t="n">
        <v>0.1</v>
      </c>
      <c r="AL37" s="0" t="n">
        <v>100</v>
      </c>
      <c r="AM37" s="0" t="n">
        <v>6</v>
      </c>
      <c r="AN37" s="0" t="n">
        <v>23.1</v>
      </c>
      <c r="AO37" s="0" t="n">
        <v>116.5</v>
      </c>
      <c r="AP37" s="0" t="s">
        <v>202</v>
      </c>
      <c r="AQ37" s="0" t="s">
        <v>202</v>
      </c>
      <c r="AR37" s="0" t="s">
        <v>202</v>
      </c>
      <c r="AS37" s="0" t="s">
        <v>202</v>
      </c>
      <c r="AT37" s="0" t="s">
        <v>202</v>
      </c>
      <c r="AU37" s="0" t="s">
        <v>202</v>
      </c>
      <c r="AV37" s="0" t="n">
        <v>9.1</v>
      </c>
      <c r="AW37" s="0" t="n">
        <v>30</v>
      </c>
      <c r="AX37" s="0" t="s">
        <v>202</v>
      </c>
      <c r="AY37" s="0" t="n">
        <v>81</v>
      </c>
      <c r="AZ37" s="0" t="n">
        <v>6.3</v>
      </c>
      <c r="BA37" s="0" t="n">
        <v>19.7</v>
      </c>
      <c r="BB37" s="0" t="n">
        <v>0.651</v>
      </c>
      <c r="BC37" s="0" t="s">
        <v>202</v>
      </c>
      <c r="BD37" s="0" t="s">
        <v>213</v>
      </c>
      <c r="BE37" s="0" t="n">
        <v>10</v>
      </c>
      <c r="BF37" s="0" t="s">
        <v>214</v>
      </c>
      <c r="BG37" s="0" t="s">
        <v>215</v>
      </c>
      <c r="BH37" s="0" t="s">
        <v>223</v>
      </c>
      <c r="BI37" s="0" t="s">
        <v>223</v>
      </c>
      <c r="BJ37" s="0" t="s">
        <v>224</v>
      </c>
      <c r="BK37" s="0" t="s">
        <v>225</v>
      </c>
      <c r="BL37" s="0" t="n">
        <v>20.6331179305407</v>
      </c>
      <c r="BM37" s="0" t="n">
        <v>6.61479115800011</v>
      </c>
      <c r="BN37" s="0" t="n">
        <v>24.089990234375</v>
      </c>
      <c r="BO37" s="0" t="n">
        <v>23.8200012207031</v>
      </c>
      <c r="BP37" s="0" t="n">
        <v>26.3099914550781</v>
      </c>
      <c r="BQ37" s="0" t="n">
        <v>28.4699951171875</v>
      </c>
      <c r="BR37" s="0" t="n">
        <v>25.672494506836</v>
      </c>
      <c r="BS37" s="0" t="n">
        <v>4829764</v>
      </c>
      <c r="BT37" s="0" t="s">
        <v>202</v>
      </c>
      <c r="BU37" s="0" t="s">
        <v>202</v>
      </c>
      <c r="BV37" s="0" t="s">
        <v>202</v>
      </c>
      <c r="BW37" s="0" t="s">
        <v>202</v>
      </c>
      <c r="BX37" s="0" t="s">
        <v>202</v>
      </c>
      <c r="BY37" s="0" t="s">
        <v>202</v>
      </c>
      <c r="BZ37" s="0" t="s">
        <v>202</v>
      </c>
      <c r="CA37" s="0" t="s">
        <v>202</v>
      </c>
      <c r="CB37" s="0" t="s">
        <v>202</v>
      </c>
      <c r="CC37" s="0" t="s">
        <v>202</v>
      </c>
      <c r="CD37" s="0" t="s">
        <v>202</v>
      </c>
      <c r="CE37" s="0" t="s">
        <v>202</v>
      </c>
      <c r="CF37" s="0" t="n">
        <v>50</v>
      </c>
      <c r="CG37" s="0" t="n">
        <v>0</v>
      </c>
      <c r="CH37" s="0" t="n">
        <v>10</v>
      </c>
      <c r="CI37" s="0" t="n">
        <v>10.3524727088114</v>
      </c>
      <c r="CJ37" s="0" t="n">
        <v>0</v>
      </c>
      <c r="CK37" s="0" t="n">
        <v>2.07049454176229</v>
      </c>
      <c r="CL37" s="0" t="n">
        <v>0.006374071321364</v>
      </c>
      <c r="CM37" s="0" t="n">
        <v>258963307.648825</v>
      </c>
      <c r="CN37" s="0" t="n">
        <v>18813.084340269</v>
      </c>
      <c r="CO37" s="0" t="n">
        <v>0.099999998746877</v>
      </c>
      <c r="CP37" s="0" t="n">
        <v>3.27995050282241E-013</v>
      </c>
      <c r="CQ37" s="0" t="n">
        <v>18350.0000000863</v>
      </c>
      <c r="CR37" s="0" t="n">
        <v>0.193295509369012</v>
      </c>
      <c r="CS37" s="0" t="n">
        <v>11.5789154179041</v>
      </c>
      <c r="CT37" s="0" t="n">
        <v>18368.5082978572</v>
      </c>
      <c r="CU37" s="8" t="s">
        <v>340</v>
      </c>
      <c r="CV37" s="0" t="n">
        <v>46</v>
      </c>
      <c r="CX37" s="9" t="n">
        <f aca="false">COUNTIF(C37:CV37, "NA")</f>
        <v>27</v>
      </c>
      <c r="CY37" s="10" t="n">
        <f aca="false">100-COUNTIF(C37:CV37, "NA")/COLUMNS(C37:CV37)*100</f>
        <v>72.4489795918367</v>
      </c>
    </row>
    <row r="38" customFormat="false" ht="13.8" hidden="false" customHeight="false" outlineLevel="0" collapsed="false">
      <c r="A38" s="0" t="s">
        <v>341</v>
      </c>
      <c r="B38" s="0" t="s">
        <v>342</v>
      </c>
      <c r="C38" s="0" t="n">
        <v>37057765</v>
      </c>
      <c r="D38" s="0" t="n">
        <v>79.9</v>
      </c>
      <c r="E38" s="0" t="n">
        <v>84.1</v>
      </c>
      <c r="F38" s="0" t="n">
        <v>15.9</v>
      </c>
      <c r="G38" s="0" t="n">
        <v>66.9</v>
      </c>
      <c r="H38" s="0" t="n">
        <v>4.1</v>
      </c>
      <c r="I38" s="0" t="n">
        <v>7.7</v>
      </c>
      <c r="J38" s="0" t="n">
        <v>1.5</v>
      </c>
      <c r="K38" s="0" t="n">
        <v>18.6</v>
      </c>
      <c r="L38" s="0" t="n">
        <v>33.7</v>
      </c>
      <c r="M38" s="0" t="n">
        <v>31.5</v>
      </c>
      <c r="N38" s="0" t="s">
        <v>202</v>
      </c>
      <c r="O38" s="0" t="s">
        <v>202</v>
      </c>
      <c r="P38" s="0" t="n">
        <v>1210159</v>
      </c>
      <c r="Q38" s="0" t="n">
        <v>84</v>
      </c>
      <c r="R38" s="0" t="n">
        <v>89380000</v>
      </c>
      <c r="S38" s="0" t="n">
        <v>6663690</v>
      </c>
      <c r="T38" s="0" t="n">
        <v>47590</v>
      </c>
      <c r="U38" s="0" t="n">
        <v>1713341704877.01</v>
      </c>
      <c r="V38" s="0" t="s">
        <v>202</v>
      </c>
      <c r="W38" s="0" t="s">
        <v>202</v>
      </c>
      <c r="X38" s="0" t="s">
        <v>202</v>
      </c>
      <c r="Y38" s="0" t="n">
        <v>65.1</v>
      </c>
      <c r="Z38" s="0" t="n">
        <v>1.5</v>
      </c>
      <c r="AA38" s="0" t="n">
        <v>87.6</v>
      </c>
      <c r="AB38" s="0" t="n">
        <v>1.6</v>
      </c>
      <c r="AC38" s="0" t="n">
        <v>59967.8</v>
      </c>
      <c r="AD38" s="0" t="n">
        <v>1.3</v>
      </c>
      <c r="AE38" s="0" t="n">
        <v>6.9</v>
      </c>
      <c r="AF38" s="0" t="n">
        <v>38.2</v>
      </c>
      <c r="AG38" s="0" t="n">
        <v>9.7</v>
      </c>
      <c r="AH38" s="0" t="n">
        <v>81.4</v>
      </c>
      <c r="AI38" s="0" t="s">
        <v>202</v>
      </c>
      <c r="AJ38" s="0" t="n">
        <v>80423</v>
      </c>
      <c r="AK38" s="0" t="n">
        <v>15.2</v>
      </c>
      <c r="AL38" s="0" t="n">
        <v>0</v>
      </c>
      <c r="AM38" s="0" t="n">
        <v>7.6</v>
      </c>
      <c r="AN38" s="0" t="n">
        <v>9.8</v>
      </c>
      <c r="AO38" s="0" t="n">
        <v>5</v>
      </c>
      <c r="AP38" s="0" t="n">
        <v>2.57</v>
      </c>
      <c r="AQ38" s="0" t="s">
        <v>202</v>
      </c>
      <c r="AR38" s="0" t="s">
        <v>202</v>
      </c>
      <c r="AS38" s="0" t="n">
        <v>100.9</v>
      </c>
      <c r="AT38" s="0" t="s">
        <v>202</v>
      </c>
      <c r="AU38" s="0" t="n">
        <v>1</v>
      </c>
      <c r="AV38" s="0" t="n">
        <v>98.7</v>
      </c>
      <c r="AW38" s="0" t="n">
        <v>100</v>
      </c>
      <c r="AX38" s="0" t="n">
        <v>4</v>
      </c>
      <c r="AY38" s="0" t="n">
        <v>141</v>
      </c>
      <c r="AZ38" s="0" t="n">
        <v>31.3</v>
      </c>
      <c r="BA38" s="0" t="n">
        <v>42.2</v>
      </c>
      <c r="BB38" s="0" t="n">
        <v>0.581</v>
      </c>
      <c r="BC38" s="0" t="s">
        <v>202</v>
      </c>
      <c r="BD38" s="0" t="s">
        <v>203</v>
      </c>
      <c r="BE38" s="0" t="n">
        <v>98</v>
      </c>
      <c r="BF38" s="0" t="s">
        <v>343</v>
      </c>
      <c r="BG38" s="0" t="s">
        <v>261</v>
      </c>
      <c r="BH38" s="0" t="s">
        <v>206</v>
      </c>
      <c r="BI38" s="0" t="s">
        <v>207</v>
      </c>
      <c r="BJ38" s="0" t="s">
        <v>314</v>
      </c>
      <c r="BK38" s="0" t="s">
        <v>206</v>
      </c>
      <c r="BL38" s="0" t="n">
        <v>-110.430875577198</v>
      </c>
      <c r="BM38" s="0" t="n">
        <v>56.8369204775001</v>
      </c>
      <c r="BN38" s="0" t="n">
        <v>-13.15</v>
      </c>
      <c r="BO38" s="0" t="n">
        <v>-14.2500061035156</v>
      </c>
      <c r="BP38" s="0" t="n">
        <v>-10.9899963378906</v>
      </c>
      <c r="BQ38" s="0" t="n">
        <v>-8.47000732421873</v>
      </c>
      <c r="BR38" s="0" t="n">
        <v>-11.7150024414062</v>
      </c>
      <c r="BS38" s="0" t="n">
        <v>37855702</v>
      </c>
      <c r="BT38" s="0" t="n">
        <v>893490</v>
      </c>
      <c r="BU38" s="0" t="n">
        <v>23602.5209623639</v>
      </c>
      <c r="BV38" s="0" t="s">
        <v>344</v>
      </c>
      <c r="BW38" s="0" t="n">
        <v>3225.555</v>
      </c>
      <c r="BX38" s="0" t="n">
        <v>-4</v>
      </c>
      <c r="BY38" s="0" t="n">
        <v>52</v>
      </c>
      <c r="BZ38" s="0" t="n">
        <v>66</v>
      </c>
      <c r="CA38" s="0" t="n">
        <v>76.73</v>
      </c>
      <c r="CB38" s="0" t="n">
        <v>19.2494623655914</v>
      </c>
      <c r="CC38" s="0" t="n">
        <v>50</v>
      </c>
      <c r="CD38" s="0" t="n">
        <v>47.3624107290265</v>
      </c>
      <c r="CE38" s="0" t="n">
        <v>50</v>
      </c>
      <c r="CF38" s="0" t="n">
        <v>54457</v>
      </c>
      <c r="CG38" s="0" t="n">
        <v>3310</v>
      </c>
      <c r="CH38" s="0" t="n">
        <v>21424</v>
      </c>
      <c r="CI38" s="0" t="n">
        <v>1438.54154388684</v>
      </c>
      <c r="CJ38" s="0" t="n">
        <v>87.4372901604097</v>
      </c>
      <c r="CK38" s="0" t="n">
        <v>565.938520965745</v>
      </c>
      <c r="CL38" s="0" t="n">
        <v>0.048694610601192</v>
      </c>
      <c r="CM38" s="0" t="n">
        <v>94692.5450457769</v>
      </c>
      <c r="CN38" s="0" t="n">
        <v>18370.1012478467</v>
      </c>
      <c r="CO38" s="0" t="n">
        <v>0.054263907937342</v>
      </c>
      <c r="CP38" s="0" t="n">
        <v>8246.39311165388</v>
      </c>
      <c r="CQ38" s="0" t="n">
        <v>18380.1429967023</v>
      </c>
      <c r="CR38" s="0" t="n">
        <v>0.054078073424695</v>
      </c>
      <c r="CS38" s="0" t="n">
        <v>40675.5739518683</v>
      </c>
      <c r="CT38" s="0" t="n">
        <v>18374.8545739019</v>
      </c>
      <c r="CU38" s="8" t="s">
        <v>265</v>
      </c>
      <c r="CV38" s="0" t="n">
        <v>95</v>
      </c>
      <c r="CX38" s="9" t="n">
        <f aca="false">COUNTIF(C38:CV38, "NA")</f>
        <v>10</v>
      </c>
      <c r="CY38" s="10" t="n">
        <f aca="false">100-COUNTIF(C38:CV38, "NA")/COLUMNS(C38:CV38)*100</f>
        <v>89.795918367347</v>
      </c>
    </row>
    <row r="39" customFormat="false" ht="13.8" hidden="false" customHeight="false" outlineLevel="0" collapsed="false">
      <c r="A39" s="0" t="s">
        <v>345</v>
      </c>
      <c r="B39" s="0" t="s">
        <v>346</v>
      </c>
      <c r="C39" s="0" t="n">
        <v>8513227</v>
      </c>
      <c r="D39" s="0" t="n">
        <v>81.6</v>
      </c>
      <c r="E39" s="0" t="n">
        <v>85.6</v>
      </c>
      <c r="F39" s="0" t="n">
        <v>14.9</v>
      </c>
      <c r="G39" s="0" t="n">
        <v>66.5</v>
      </c>
      <c r="H39" s="0" t="n">
        <v>215.5</v>
      </c>
      <c r="I39" s="0" t="n">
        <v>7.8</v>
      </c>
      <c r="J39" s="0" t="n">
        <v>1.5</v>
      </c>
      <c r="K39" s="0" t="n">
        <v>26.2</v>
      </c>
      <c r="L39" s="0" t="n">
        <v>54.5</v>
      </c>
      <c r="M39" s="0" t="n">
        <v>65</v>
      </c>
      <c r="N39" s="0" t="s">
        <v>202</v>
      </c>
      <c r="O39" s="0" t="s">
        <v>202</v>
      </c>
      <c r="P39" s="0" t="n">
        <v>259999</v>
      </c>
      <c r="Q39" s="0" t="n">
        <v>7</v>
      </c>
      <c r="R39" s="0" t="n">
        <v>28857994</v>
      </c>
      <c r="S39" s="0" t="n">
        <v>102916</v>
      </c>
      <c r="T39" s="0" t="n">
        <v>68820</v>
      </c>
      <c r="U39" s="0" t="n">
        <v>705140354166.312</v>
      </c>
      <c r="V39" s="0" t="s">
        <v>202</v>
      </c>
      <c r="W39" s="0" t="n">
        <v>0.1</v>
      </c>
      <c r="X39" s="0" t="n">
        <v>32.7</v>
      </c>
      <c r="Y39" s="0" t="n">
        <v>68.3</v>
      </c>
      <c r="Z39" s="0" t="n">
        <v>2.9</v>
      </c>
      <c r="AA39" s="0" t="n">
        <v>85.3</v>
      </c>
      <c r="AB39" s="0" t="s">
        <v>202</v>
      </c>
      <c r="AC39" s="0" t="n">
        <v>21378.6</v>
      </c>
      <c r="AD39" s="0" t="n">
        <v>0.7</v>
      </c>
      <c r="AE39" s="0" t="n">
        <v>38.4</v>
      </c>
      <c r="AF39" s="0" t="n">
        <v>31.8</v>
      </c>
      <c r="AG39" s="0" t="n">
        <v>9.7</v>
      </c>
      <c r="AH39" s="0" t="n">
        <v>73.8</v>
      </c>
      <c r="AI39" s="0" t="s">
        <v>202</v>
      </c>
      <c r="AJ39" s="0" t="n">
        <v>4934</v>
      </c>
      <c r="AK39" s="0" t="n">
        <v>4.3</v>
      </c>
      <c r="AL39" s="0" t="n">
        <v>49</v>
      </c>
      <c r="AM39" s="0" t="n">
        <v>5.7</v>
      </c>
      <c r="AN39" s="0" t="n">
        <v>8.6</v>
      </c>
      <c r="AO39" s="0" t="n">
        <v>4.1</v>
      </c>
      <c r="AP39" s="0" t="n">
        <v>4.24</v>
      </c>
      <c r="AQ39" s="0" t="n">
        <v>4.7</v>
      </c>
      <c r="AR39" s="0" t="n">
        <v>5.1</v>
      </c>
      <c r="AS39" s="0" t="n">
        <v>105.2</v>
      </c>
      <c r="AT39" s="0" t="n">
        <v>97.2</v>
      </c>
      <c r="AU39" s="0" t="n">
        <v>1</v>
      </c>
      <c r="AV39" s="0" t="n">
        <v>99.9</v>
      </c>
      <c r="AW39" s="0" t="n">
        <v>100</v>
      </c>
      <c r="AX39" s="0" t="n">
        <v>4.4</v>
      </c>
      <c r="AY39" s="0" t="n">
        <v>131</v>
      </c>
      <c r="AZ39" s="0" t="n">
        <v>21.2</v>
      </c>
      <c r="BA39" s="0" t="n">
        <v>42.4</v>
      </c>
      <c r="BB39" s="0" t="n">
        <v>0.563</v>
      </c>
      <c r="BC39" s="0" t="n">
        <v>12.1</v>
      </c>
      <c r="BD39" s="0" t="s">
        <v>335</v>
      </c>
      <c r="BE39" s="0" t="n">
        <v>96</v>
      </c>
      <c r="BF39" s="0" t="s">
        <v>240</v>
      </c>
      <c r="BG39" s="0" t="s">
        <v>261</v>
      </c>
      <c r="BH39" s="0" t="s">
        <v>234</v>
      </c>
      <c r="BI39" s="0" t="s">
        <v>234</v>
      </c>
      <c r="BJ39" s="0" t="s">
        <v>268</v>
      </c>
      <c r="BK39" s="0" t="s">
        <v>236</v>
      </c>
      <c r="BL39" s="0" t="n">
        <v>8.42700051304515</v>
      </c>
      <c r="BM39" s="0" t="n">
        <v>46.8119499715001</v>
      </c>
      <c r="BN39" s="0" t="n">
        <v>-1.82999267578123</v>
      </c>
      <c r="BO39" s="0" t="n">
        <v>-2.70999755859373</v>
      </c>
      <c r="BP39" s="0" t="n">
        <v>-0.209997558593727</v>
      </c>
      <c r="BQ39" s="0" t="n">
        <v>-0.199987792968727</v>
      </c>
      <c r="BR39" s="0" t="n">
        <v>-1.23749389648435</v>
      </c>
      <c r="BS39" s="0" t="n">
        <v>8654618</v>
      </c>
      <c r="BT39" s="0" t="n">
        <v>285886</v>
      </c>
      <c r="BU39" s="0" t="n">
        <v>33032.7693261563</v>
      </c>
      <c r="BV39" s="0" t="s">
        <v>252</v>
      </c>
      <c r="BW39" s="0" t="n">
        <v>3725.535</v>
      </c>
      <c r="BX39" s="0" t="n">
        <v>0</v>
      </c>
      <c r="BY39" s="0" t="n">
        <v>21</v>
      </c>
      <c r="BZ39" s="0" t="n">
        <v>21</v>
      </c>
      <c r="CA39" s="0" t="n">
        <v>79.49</v>
      </c>
      <c r="CB39" s="0" t="n">
        <v>17.6043010752688</v>
      </c>
      <c r="CC39" s="0" t="n">
        <v>20</v>
      </c>
      <c r="CD39" s="0" t="n">
        <v>39.1112053902804</v>
      </c>
      <c r="CE39" s="0" t="n">
        <v>20</v>
      </c>
      <c r="CF39" s="0" t="n">
        <v>29586</v>
      </c>
      <c r="CG39" s="0" t="n">
        <v>1737</v>
      </c>
      <c r="CH39" s="0" t="n">
        <v>23400</v>
      </c>
      <c r="CI39" s="0" t="n">
        <v>3418.5217649121</v>
      </c>
      <c r="CJ39" s="0" t="n">
        <v>200.702099156774</v>
      </c>
      <c r="CK39" s="0" t="n">
        <v>2703.7588487441</v>
      </c>
      <c r="CL39" s="0" t="n">
        <v>0.097968010605938</v>
      </c>
      <c r="CM39" s="0" t="n">
        <v>30332.6758428539</v>
      </c>
      <c r="CN39" s="0" t="n">
        <v>18346.5111236938</v>
      </c>
      <c r="CO39" s="0" t="n">
        <v>0.078990720996916</v>
      </c>
      <c r="CP39" s="0" t="n">
        <v>1990.32835420941</v>
      </c>
      <c r="CQ39" s="0" t="n">
        <v>18357.4974952959</v>
      </c>
      <c r="CR39" s="0" t="n">
        <v>0.095107110831526</v>
      </c>
      <c r="CS39" s="0" t="n">
        <v>26227.3136000777</v>
      </c>
      <c r="CT39" s="0" t="n">
        <v>18360.4775704112</v>
      </c>
      <c r="CU39" s="8" t="s">
        <v>269</v>
      </c>
      <c r="CV39" s="0" t="n">
        <v>65</v>
      </c>
      <c r="CX39" s="9" t="n">
        <f aca="false">COUNTIF(C39:CV39, "NA")</f>
        <v>5</v>
      </c>
      <c r="CY39" s="10" t="n">
        <f aca="false">100-COUNTIF(C39:CV39, "NA")/COLUMNS(C39:CV39)*100</f>
        <v>94.8979591836735</v>
      </c>
    </row>
    <row r="40" customFormat="false" ht="13.8" hidden="false" customHeight="false" outlineLevel="0" collapsed="false">
      <c r="A40" s="0" t="s">
        <v>347</v>
      </c>
      <c r="B40" s="0" t="s">
        <v>348</v>
      </c>
      <c r="C40" s="0" t="n">
        <v>170499</v>
      </c>
      <c r="D40" s="0" t="n">
        <v>81</v>
      </c>
      <c r="E40" s="0" t="n">
        <v>84.8</v>
      </c>
      <c r="F40" s="0" t="n">
        <v>15.2</v>
      </c>
      <c r="G40" s="0" t="n">
        <v>67.5</v>
      </c>
      <c r="H40" s="0" t="n">
        <v>861.1</v>
      </c>
      <c r="I40" s="0" t="n">
        <v>7.8</v>
      </c>
      <c r="J40" s="0" t="n">
        <v>1.5</v>
      </c>
      <c r="K40" s="0" t="n">
        <v>69.1</v>
      </c>
      <c r="L40" s="0" t="s">
        <v>202</v>
      </c>
      <c r="M40" s="0" t="s">
        <v>202</v>
      </c>
      <c r="N40" s="0" t="s">
        <v>202</v>
      </c>
      <c r="O40" s="0" t="s">
        <v>202</v>
      </c>
      <c r="P40" s="0" t="n">
        <v>6754</v>
      </c>
      <c r="Q40" s="0" t="s">
        <v>202</v>
      </c>
      <c r="R40" s="0" t="s">
        <v>202</v>
      </c>
      <c r="S40" s="0" t="s">
        <v>202</v>
      </c>
      <c r="T40" s="0" t="s">
        <v>202</v>
      </c>
      <c r="U40" s="0" t="s">
        <v>202</v>
      </c>
      <c r="V40" s="0" t="s">
        <v>202</v>
      </c>
      <c r="W40" s="0" t="s">
        <v>202</v>
      </c>
      <c r="X40" s="0" t="s">
        <v>202</v>
      </c>
      <c r="Y40" s="0" t="n">
        <v>58.2</v>
      </c>
      <c r="Z40" s="0" t="n">
        <v>3.6</v>
      </c>
      <c r="AA40" s="0" t="n">
        <v>77</v>
      </c>
      <c r="AB40" s="0" t="s">
        <v>202</v>
      </c>
      <c r="AC40" s="0" t="s">
        <v>202</v>
      </c>
      <c r="AD40" s="0" t="s">
        <v>202</v>
      </c>
      <c r="AE40" s="0" t="n">
        <v>46.5</v>
      </c>
      <c r="AF40" s="0" t="n">
        <v>4</v>
      </c>
      <c r="AG40" s="0" t="s">
        <v>202</v>
      </c>
      <c r="AH40" s="0" t="n">
        <v>30.9</v>
      </c>
      <c r="AI40" s="0" t="n">
        <v>35.7</v>
      </c>
      <c r="AJ40" s="0" t="s">
        <v>202</v>
      </c>
      <c r="AK40" s="0" t="s">
        <v>202</v>
      </c>
      <c r="AL40" s="0" t="s">
        <v>202</v>
      </c>
      <c r="AM40" s="0" t="n">
        <v>3.9</v>
      </c>
      <c r="AN40" s="0" t="s">
        <v>202</v>
      </c>
      <c r="AO40" s="0" t="s">
        <v>202</v>
      </c>
      <c r="AP40" s="0" t="s">
        <v>202</v>
      </c>
      <c r="AQ40" s="0" t="s">
        <v>202</v>
      </c>
      <c r="AR40" s="0" t="s">
        <v>202</v>
      </c>
      <c r="AS40" s="0" t="s">
        <v>202</v>
      </c>
      <c r="AT40" s="0" t="s">
        <v>202</v>
      </c>
      <c r="AU40" s="0" t="s">
        <v>202</v>
      </c>
      <c r="AV40" s="0" t="s">
        <v>202</v>
      </c>
      <c r="AW40" s="0" t="s">
        <v>202</v>
      </c>
      <c r="AX40" s="0" t="s">
        <v>202</v>
      </c>
      <c r="AY40" s="0" t="s">
        <v>202</v>
      </c>
      <c r="AZ40" s="0" t="s">
        <v>202</v>
      </c>
      <c r="BA40" s="0" t="n">
        <v>41.8</v>
      </c>
      <c r="BB40" s="0" t="n">
        <v>0.922</v>
      </c>
      <c r="BC40" s="0" t="n">
        <v>229.8</v>
      </c>
      <c r="BD40" s="0" t="s">
        <v>203</v>
      </c>
      <c r="BE40" s="0" t="s">
        <v>202</v>
      </c>
      <c r="BF40" s="0" t="s">
        <v>202</v>
      </c>
      <c r="BG40" s="0" t="s">
        <v>202</v>
      </c>
      <c r="BH40" s="0" t="s">
        <v>202</v>
      </c>
      <c r="BI40" s="0" t="s">
        <v>202</v>
      </c>
      <c r="BJ40" s="0" t="s">
        <v>202</v>
      </c>
      <c r="BK40" s="0" t="s">
        <v>202</v>
      </c>
      <c r="BL40" s="0" t="n">
        <v>-2.12238430068449</v>
      </c>
      <c r="BM40" s="0" t="n">
        <v>49.218329169</v>
      </c>
      <c r="BN40" s="0" t="n">
        <v>9.24001464843752</v>
      </c>
      <c r="BO40" s="0" t="n">
        <v>8.8900085449219</v>
      </c>
      <c r="BP40" s="0" t="n">
        <v>9.73000488281252</v>
      </c>
      <c r="BQ40" s="0" t="n">
        <v>9.05001220703127</v>
      </c>
      <c r="BR40" s="0" t="n">
        <v>9.2275100708008</v>
      </c>
      <c r="BS40" s="0" t="n">
        <v>170499</v>
      </c>
      <c r="BT40" s="0" t="s">
        <v>202</v>
      </c>
      <c r="BU40" s="0" t="s">
        <v>202</v>
      </c>
      <c r="BV40" s="0" t="s">
        <v>202</v>
      </c>
      <c r="BW40" s="0" t="s">
        <v>202</v>
      </c>
      <c r="BX40" s="0" t="s">
        <v>202</v>
      </c>
      <c r="BY40" s="0" t="s">
        <v>202</v>
      </c>
      <c r="BZ40" s="0" t="s">
        <v>202</v>
      </c>
      <c r="CA40" s="0" t="s">
        <v>202</v>
      </c>
      <c r="CB40" s="0" t="s">
        <v>202</v>
      </c>
      <c r="CC40" s="0" t="s">
        <v>202</v>
      </c>
      <c r="CD40" s="0" t="s">
        <v>202</v>
      </c>
      <c r="CE40" s="0" t="s">
        <v>202</v>
      </c>
      <c r="CF40" s="0" t="n">
        <v>537</v>
      </c>
      <c r="CG40" s="0" t="n">
        <v>40</v>
      </c>
      <c r="CH40" s="0" t="n">
        <v>386</v>
      </c>
      <c r="CI40" s="0" t="n">
        <v>3149.57858990375</v>
      </c>
      <c r="CJ40" s="0" t="n">
        <v>234.605481557077</v>
      </c>
      <c r="CK40" s="0" t="n">
        <v>2263.94289702579</v>
      </c>
      <c r="CL40" s="0" t="n">
        <v>0.120481200534461</v>
      </c>
      <c r="CM40" s="0" t="n">
        <v>553.88548762951</v>
      </c>
      <c r="CN40" s="0" t="n">
        <v>18353.5930050183</v>
      </c>
      <c r="CO40" s="0" t="n">
        <v>0.052393487538737</v>
      </c>
      <c r="CP40" s="0" t="n">
        <v>90.9688347088645</v>
      </c>
      <c r="CQ40" s="0" t="n">
        <v>18377.6844549117</v>
      </c>
      <c r="CR40" s="0" t="n">
        <v>0.161830561323181</v>
      </c>
      <c r="CS40" s="0" t="n">
        <v>500.196095424866</v>
      </c>
      <c r="CT40" s="0" t="n">
        <v>18372.4811510438</v>
      </c>
      <c r="CU40" s="8" t="s">
        <v>287</v>
      </c>
      <c r="CV40" s="0" t="n">
        <v>51</v>
      </c>
      <c r="CX40" s="9" t="n">
        <f aca="false">COUNTIF(C40:CV40, "NA")</f>
        <v>51</v>
      </c>
      <c r="CY40" s="10" t="n">
        <f aca="false">100-COUNTIF(C40:CV40, "NA")/COLUMNS(C40:CV40)*100</f>
        <v>47.9591836734694</v>
      </c>
    </row>
    <row r="41" customFormat="false" ht="13.8" hidden="false" customHeight="false" outlineLevel="0" collapsed="false">
      <c r="A41" s="0" t="s">
        <v>349</v>
      </c>
      <c r="B41" s="0" t="s">
        <v>350</v>
      </c>
      <c r="C41" s="0" t="n">
        <v>18729160</v>
      </c>
      <c r="D41" s="0" t="n">
        <v>77.6</v>
      </c>
      <c r="E41" s="0" t="n">
        <v>82.4</v>
      </c>
      <c r="F41" s="0" t="n">
        <v>19.8</v>
      </c>
      <c r="G41" s="0" t="n">
        <v>68.7</v>
      </c>
      <c r="H41" s="0" t="n">
        <v>25.2</v>
      </c>
      <c r="I41" s="0" t="n">
        <v>6.2</v>
      </c>
      <c r="J41" s="0" t="n">
        <v>1.6</v>
      </c>
      <c r="K41" s="0" t="n">
        <v>12.4</v>
      </c>
      <c r="L41" s="0" t="n">
        <v>27.1</v>
      </c>
      <c r="M41" s="0" t="n">
        <v>28.5</v>
      </c>
      <c r="N41" s="0" t="s">
        <v>202</v>
      </c>
      <c r="O41" s="0" t="s">
        <v>202</v>
      </c>
      <c r="P41" s="0" t="n">
        <v>558539</v>
      </c>
      <c r="Q41" s="0" t="n">
        <v>482</v>
      </c>
      <c r="R41" s="0" t="n">
        <v>19517185</v>
      </c>
      <c r="S41" s="0" t="n">
        <v>4662910</v>
      </c>
      <c r="T41" s="0" t="n">
        <v>24190</v>
      </c>
      <c r="U41" s="0" t="n">
        <v>298231133532.749</v>
      </c>
      <c r="V41" s="0" t="s">
        <v>202</v>
      </c>
      <c r="W41" s="0" t="n">
        <v>3.7</v>
      </c>
      <c r="X41" s="0" t="n">
        <v>44.4</v>
      </c>
      <c r="Y41" s="0" t="n">
        <v>62.6</v>
      </c>
      <c r="Z41" s="0" t="n">
        <v>9</v>
      </c>
      <c r="AA41" s="0" t="n">
        <v>70</v>
      </c>
      <c r="AB41" s="0" t="s">
        <v>202</v>
      </c>
      <c r="AC41" s="0" t="n">
        <v>7121.7</v>
      </c>
      <c r="AD41" s="0" t="n">
        <v>1.9</v>
      </c>
      <c r="AE41" s="0" t="n">
        <v>21.2</v>
      </c>
      <c r="AF41" s="0" t="n">
        <v>24.3</v>
      </c>
      <c r="AG41" s="0" t="n">
        <v>18.5</v>
      </c>
      <c r="AH41" s="0" t="n">
        <v>87.6</v>
      </c>
      <c r="AI41" s="0" t="n">
        <v>27.9</v>
      </c>
      <c r="AJ41" s="0" t="n">
        <v>49834</v>
      </c>
      <c r="AK41" s="0" t="n">
        <v>4.6</v>
      </c>
      <c r="AL41" s="0" t="n">
        <v>98</v>
      </c>
      <c r="AM41" s="0" t="n">
        <v>8.6</v>
      </c>
      <c r="AN41" s="0" t="n">
        <v>12.4</v>
      </c>
      <c r="AO41" s="0" t="n">
        <v>7.2</v>
      </c>
      <c r="AP41" s="0" t="n">
        <v>1.08</v>
      </c>
      <c r="AQ41" s="0" t="n">
        <v>2.2</v>
      </c>
      <c r="AR41" s="0" t="n">
        <v>5.3</v>
      </c>
      <c r="AS41" s="0" t="n">
        <v>101.4</v>
      </c>
      <c r="AT41" s="0" t="n">
        <v>94.8</v>
      </c>
      <c r="AU41" s="0" t="n">
        <v>1</v>
      </c>
      <c r="AV41" s="0" t="n">
        <v>100</v>
      </c>
      <c r="AW41" s="0" t="n">
        <v>100</v>
      </c>
      <c r="AX41" s="0" t="n">
        <v>4.6</v>
      </c>
      <c r="AY41" s="0" t="n">
        <v>126</v>
      </c>
      <c r="AZ41" s="0" t="n">
        <v>28.8</v>
      </c>
      <c r="BA41" s="0" t="n">
        <v>34.4</v>
      </c>
      <c r="BB41" s="0" t="s">
        <v>202</v>
      </c>
      <c r="BC41" s="0" t="s">
        <v>202</v>
      </c>
      <c r="BD41" s="0" t="s">
        <v>213</v>
      </c>
      <c r="BE41" s="0" t="n">
        <v>90</v>
      </c>
      <c r="BF41" s="0" t="s">
        <v>250</v>
      </c>
      <c r="BG41" s="0" t="s">
        <v>222</v>
      </c>
      <c r="BH41" s="0" t="s">
        <v>251</v>
      </c>
      <c r="BI41" s="0" t="s">
        <v>207</v>
      </c>
      <c r="BJ41" s="0" t="s">
        <v>251</v>
      </c>
      <c r="BK41" s="0" t="s">
        <v>209</v>
      </c>
      <c r="BL41" s="0" t="n">
        <v>-71.496395606561</v>
      </c>
      <c r="BM41" s="0" t="n">
        <v>-35.7103410784999</v>
      </c>
      <c r="BN41" s="0" t="n">
        <v>16.6499877929688</v>
      </c>
      <c r="BO41" s="0" t="n">
        <v>18.6299987792969</v>
      </c>
      <c r="BP41" s="0" t="n">
        <v>17.1400085449219</v>
      </c>
      <c r="BQ41" s="0" t="n">
        <v>16.9900146484375</v>
      </c>
      <c r="BR41" s="0" t="n">
        <v>17.3525024414063</v>
      </c>
      <c r="BS41" s="0" t="n">
        <v>19116209</v>
      </c>
      <c r="BT41" s="0" t="n">
        <v>206218</v>
      </c>
      <c r="BU41" s="0" t="n">
        <v>10787.5991521122</v>
      </c>
      <c r="BV41" s="0" t="s">
        <v>252</v>
      </c>
      <c r="BW41" s="0" t="n">
        <v>2953.985</v>
      </c>
      <c r="BX41" s="0" t="n">
        <v>11</v>
      </c>
      <c r="BY41" s="0" t="n">
        <v>15</v>
      </c>
      <c r="BZ41" s="0" t="n">
        <v>22</v>
      </c>
      <c r="CA41" s="0" t="n">
        <v>83.6</v>
      </c>
      <c r="CB41" s="0" t="n">
        <v>22.0454545454545</v>
      </c>
      <c r="CC41" s="0" t="n">
        <v>14</v>
      </c>
      <c r="CD41" s="0" t="n">
        <v>57.7223420343722</v>
      </c>
      <c r="CE41" s="0" t="n">
        <v>14</v>
      </c>
      <c r="CF41" s="0" t="n">
        <v>16023</v>
      </c>
      <c r="CG41" s="0" t="n">
        <v>227</v>
      </c>
      <c r="CH41" s="0" t="n">
        <v>8580</v>
      </c>
      <c r="CI41" s="0" t="n">
        <v>838.18920372758</v>
      </c>
      <c r="CJ41" s="0" t="n">
        <v>11.8747393900119</v>
      </c>
      <c r="CK41" s="0" t="n">
        <v>448.833761966089</v>
      </c>
      <c r="CL41" s="0" t="n">
        <v>0.044554454027645</v>
      </c>
      <c r="CM41" s="0" t="n">
        <v>28198.808858437</v>
      </c>
      <c r="CN41" s="0" t="n">
        <v>18371.2731946564</v>
      </c>
      <c r="CO41" s="0" t="n">
        <v>0.059971890300905</v>
      </c>
      <c r="CP41" s="0" t="n">
        <v>387.730558710584</v>
      </c>
      <c r="CQ41" s="0" t="n">
        <v>18372.1841214733</v>
      </c>
      <c r="CR41" s="0" t="n">
        <v>0.063664294665021</v>
      </c>
      <c r="CS41" s="0" t="n">
        <v>16458.6035109074</v>
      </c>
      <c r="CT41" s="0" t="n">
        <v>18375.5266430244</v>
      </c>
      <c r="CU41" s="8" t="s">
        <v>253</v>
      </c>
      <c r="CV41" s="0" t="n">
        <v>58</v>
      </c>
      <c r="CX41" s="9" t="n">
        <f aca="false">COUNTIF(C41:CV41, "NA")</f>
        <v>6</v>
      </c>
      <c r="CY41" s="10" t="n">
        <f aca="false">100-COUNTIF(C41:CV41, "NA")/COLUMNS(C41:CV41)*100</f>
        <v>93.8775510204082</v>
      </c>
    </row>
    <row r="42" customFormat="false" ht="13.8" hidden="false" customHeight="false" outlineLevel="0" collapsed="false">
      <c r="A42" s="0" t="s">
        <v>351</v>
      </c>
      <c r="B42" s="0" t="s">
        <v>352</v>
      </c>
      <c r="C42" s="0" t="n">
        <v>1392730000</v>
      </c>
      <c r="D42" s="0" t="n">
        <v>74.5</v>
      </c>
      <c r="E42" s="0" t="n">
        <v>79.1</v>
      </c>
      <c r="F42" s="0" t="n">
        <v>17.9</v>
      </c>
      <c r="G42" s="0" t="n">
        <v>71.2</v>
      </c>
      <c r="H42" s="0" t="n">
        <v>148.3</v>
      </c>
      <c r="I42" s="0" t="n">
        <v>7.1</v>
      </c>
      <c r="J42" s="0" t="n">
        <v>1.7</v>
      </c>
      <c r="K42" s="0" t="n">
        <v>40.8</v>
      </c>
      <c r="L42" s="0" t="n">
        <v>18.2</v>
      </c>
      <c r="M42" s="0" t="n">
        <v>20</v>
      </c>
      <c r="N42" s="0" t="n">
        <v>7.5</v>
      </c>
      <c r="O42" s="0" t="n">
        <v>0</v>
      </c>
      <c r="P42" s="0" t="n">
        <v>-1741996</v>
      </c>
      <c r="Q42" s="0" t="n">
        <v>212050</v>
      </c>
      <c r="R42" s="0" t="n">
        <v>611439830</v>
      </c>
      <c r="S42" s="0" t="n">
        <v>225828900</v>
      </c>
      <c r="T42" s="0" t="n">
        <v>18170</v>
      </c>
      <c r="U42" s="0" t="n">
        <v>13608151864637.9</v>
      </c>
      <c r="V42" s="0" t="n">
        <v>1.7</v>
      </c>
      <c r="W42" s="0" t="s">
        <v>202</v>
      </c>
      <c r="X42" s="0" t="s">
        <v>202</v>
      </c>
      <c r="Y42" s="0" t="n">
        <v>68</v>
      </c>
      <c r="Z42" s="0" t="n">
        <v>25.4</v>
      </c>
      <c r="AA42" s="0" t="n">
        <v>80.3</v>
      </c>
      <c r="AB42" s="0" t="n">
        <v>2.1</v>
      </c>
      <c r="AC42" s="0" t="n">
        <v>528263.3</v>
      </c>
      <c r="AD42" s="0" t="n">
        <v>1.9</v>
      </c>
      <c r="AE42" s="0" t="n">
        <v>56.2</v>
      </c>
      <c r="AF42" s="0" t="n">
        <v>22.4</v>
      </c>
      <c r="AG42" s="0" t="n">
        <v>15.4</v>
      </c>
      <c r="AH42" s="0" t="n">
        <v>59.2</v>
      </c>
      <c r="AI42" s="0" t="n">
        <v>19.6</v>
      </c>
      <c r="AJ42" s="0" t="n">
        <v>2062</v>
      </c>
      <c r="AK42" s="0" t="n">
        <v>7.5</v>
      </c>
      <c r="AL42" s="0" t="n">
        <v>100</v>
      </c>
      <c r="AM42" s="0" t="n">
        <v>9.2</v>
      </c>
      <c r="AN42" s="0" t="n">
        <v>17</v>
      </c>
      <c r="AO42" s="0" t="n">
        <v>8.6</v>
      </c>
      <c r="AP42" s="0" t="s">
        <v>202</v>
      </c>
      <c r="AQ42" s="0" t="s">
        <v>202</v>
      </c>
      <c r="AR42" s="0" t="s">
        <v>202</v>
      </c>
      <c r="AS42" s="0" t="n">
        <v>99.4</v>
      </c>
      <c r="AT42" s="0" t="s">
        <v>202</v>
      </c>
      <c r="AU42" s="0" t="n">
        <v>1</v>
      </c>
      <c r="AV42" s="0" t="n">
        <v>76.4</v>
      </c>
      <c r="AW42" s="0" t="n">
        <v>100</v>
      </c>
      <c r="AX42" s="0" t="n">
        <v>1.5</v>
      </c>
      <c r="AY42" s="0" t="n">
        <v>132</v>
      </c>
      <c r="AZ42" s="0" t="n">
        <v>6.6</v>
      </c>
      <c r="BA42" s="0" t="n">
        <v>37.4</v>
      </c>
      <c r="BB42" s="0" t="n">
        <v>0.381</v>
      </c>
      <c r="BC42" s="0" t="s">
        <v>202</v>
      </c>
      <c r="BD42" s="0" t="s">
        <v>353</v>
      </c>
      <c r="BE42" s="0" t="n">
        <v>10</v>
      </c>
      <c r="BF42" s="0" t="s">
        <v>322</v>
      </c>
      <c r="BG42" s="0" t="s">
        <v>222</v>
      </c>
      <c r="BH42" s="0" t="s">
        <v>216</v>
      </c>
      <c r="BI42" s="0" t="s">
        <v>216</v>
      </c>
      <c r="BJ42" s="0" t="s">
        <v>354</v>
      </c>
      <c r="BK42" s="0" t="s">
        <v>264</v>
      </c>
      <c r="BL42" s="0" t="n">
        <v>98.6039156750066</v>
      </c>
      <c r="BM42" s="0" t="n">
        <v>36.9036725935001</v>
      </c>
      <c r="BN42" s="0" t="n">
        <v>-14.1900085449219</v>
      </c>
      <c r="BO42" s="0" t="n">
        <v>-13.9599975585937</v>
      </c>
      <c r="BP42" s="0" t="n">
        <v>-11.5499938964844</v>
      </c>
      <c r="BQ42" s="0" t="n">
        <v>-6.45999755859373</v>
      </c>
      <c r="BR42" s="0" t="n">
        <v>-11.5399993896484</v>
      </c>
      <c r="BS42" s="0" t="n">
        <v>1404676330</v>
      </c>
      <c r="BT42" s="0" t="s">
        <v>202</v>
      </c>
      <c r="BU42" s="0" t="s">
        <v>202</v>
      </c>
      <c r="BV42" s="0" t="s">
        <v>202</v>
      </c>
      <c r="BW42" s="0" t="n">
        <v>5369.765</v>
      </c>
      <c r="BX42" s="0" t="n">
        <v>-2</v>
      </c>
      <c r="BY42" s="0" t="n">
        <v>4</v>
      </c>
      <c r="BZ42" s="0" t="n">
        <v>4</v>
      </c>
      <c r="CA42" s="0" t="n">
        <v>66.42</v>
      </c>
      <c r="CB42" s="0" t="s">
        <v>202</v>
      </c>
      <c r="CC42" s="0" t="s">
        <v>202</v>
      </c>
      <c r="CD42" s="0" t="s">
        <v>202</v>
      </c>
      <c r="CE42" s="0" t="s">
        <v>202</v>
      </c>
      <c r="CF42" s="0" t="n">
        <v>83956</v>
      </c>
      <c r="CG42" s="0" t="n">
        <v>4637</v>
      </c>
      <c r="CH42" s="0" t="n">
        <v>78523</v>
      </c>
      <c r="CI42" s="0" t="n">
        <v>59.7689291169305</v>
      </c>
      <c r="CJ42" s="0" t="n">
        <v>3.3011163504122</v>
      </c>
      <c r="CK42" s="0" t="n">
        <v>55.9011341780067</v>
      </c>
      <c r="CL42" s="0" t="n">
        <v>0.143614840486929</v>
      </c>
      <c r="CM42" s="0" t="n">
        <v>82749.9035187547</v>
      </c>
      <c r="CN42" s="0" t="n">
        <v>18297.8311678344</v>
      </c>
      <c r="CO42" s="0" t="n">
        <v>0.056387863728604</v>
      </c>
      <c r="CP42" s="0" t="n">
        <v>4017.60233946194</v>
      </c>
      <c r="CQ42" s="0" t="n">
        <v>18306.3087600254</v>
      </c>
      <c r="CR42" s="0" t="n">
        <v>0.088477960414088</v>
      </c>
      <c r="CS42" s="0" t="n">
        <v>79164.7582723767</v>
      </c>
      <c r="CT42" s="0" t="n">
        <v>18316.5967857339</v>
      </c>
      <c r="CU42" s="8" t="s">
        <v>355</v>
      </c>
      <c r="CV42" s="0" t="n">
        <v>99</v>
      </c>
      <c r="CX42" s="9" t="n">
        <f aca="false">COUNTIF(C42:CV42, "NA")</f>
        <v>14</v>
      </c>
      <c r="CY42" s="10" t="n">
        <f aca="false">100-COUNTIF(C42:CV42, "NA")/COLUMNS(C42:CV42)*100</f>
        <v>85.7142857142857</v>
      </c>
    </row>
    <row r="43" customFormat="false" ht="13.8" hidden="false" customHeight="false" outlineLevel="0" collapsed="false">
      <c r="A43" s="0" t="s">
        <v>356</v>
      </c>
      <c r="B43" s="0" t="s">
        <v>357</v>
      </c>
      <c r="C43" s="0" t="n">
        <v>25069229</v>
      </c>
      <c r="D43" s="0" t="n">
        <v>56.3</v>
      </c>
      <c r="E43" s="0" t="n">
        <v>58.7</v>
      </c>
      <c r="F43" s="0" t="n">
        <v>41.9</v>
      </c>
      <c r="G43" s="0" t="n">
        <v>55.2</v>
      </c>
      <c r="H43" s="0" t="n">
        <v>78.8</v>
      </c>
      <c r="I43" s="0" t="n">
        <v>10.1</v>
      </c>
      <c r="J43" s="0" t="n">
        <v>4.6</v>
      </c>
      <c r="K43" s="0" t="n">
        <v>49.2</v>
      </c>
      <c r="L43" s="0" t="n">
        <v>31.1</v>
      </c>
      <c r="M43" s="0" t="n">
        <v>33.7</v>
      </c>
      <c r="N43" s="0" t="n">
        <v>17.1</v>
      </c>
      <c r="O43" s="0" t="n">
        <v>2.3</v>
      </c>
      <c r="P43" s="0" t="n">
        <v>-40000</v>
      </c>
      <c r="Q43" s="0" t="n">
        <v>38323</v>
      </c>
      <c r="R43" s="0" t="n">
        <v>779482</v>
      </c>
      <c r="S43" s="0" t="n">
        <v>907000</v>
      </c>
      <c r="T43" s="0" t="n">
        <v>4020</v>
      </c>
      <c r="U43" s="0" t="n">
        <v>43007047821.7541</v>
      </c>
      <c r="V43" s="0" t="s">
        <v>202</v>
      </c>
      <c r="W43" s="0" t="s">
        <v>202</v>
      </c>
      <c r="X43" s="0" t="s">
        <v>202</v>
      </c>
      <c r="Y43" s="0" t="n">
        <v>57</v>
      </c>
      <c r="Z43" s="0" t="n">
        <v>40</v>
      </c>
      <c r="AA43" s="0" t="n">
        <v>73.5</v>
      </c>
      <c r="AB43" s="0" t="s">
        <v>202</v>
      </c>
      <c r="AC43" s="0" t="n">
        <v>248.1</v>
      </c>
      <c r="AD43" s="0" t="n">
        <v>1.4</v>
      </c>
      <c r="AE43" s="0" t="n">
        <v>64.8</v>
      </c>
      <c r="AF43" s="0" t="n">
        <v>32.7</v>
      </c>
      <c r="AG43" s="0" t="n">
        <v>22.9</v>
      </c>
      <c r="AH43" s="0" t="n">
        <v>50.8</v>
      </c>
      <c r="AI43" s="0" t="n">
        <v>28</v>
      </c>
      <c r="AJ43" s="0" t="n">
        <v>3393</v>
      </c>
      <c r="AK43" s="0" t="n">
        <v>0.5</v>
      </c>
      <c r="AL43" s="0" t="n">
        <v>100</v>
      </c>
      <c r="AM43" s="0" t="n">
        <v>2.4</v>
      </c>
      <c r="AN43" s="0" t="n">
        <v>29.1</v>
      </c>
      <c r="AO43" s="0" t="n">
        <v>80.9</v>
      </c>
      <c r="AP43" s="0" t="s">
        <v>202</v>
      </c>
      <c r="AQ43" s="0" t="s">
        <v>202</v>
      </c>
      <c r="AR43" s="0" t="n">
        <v>5.4</v>
      </c>
      <c r="AS43" s="0" t="n">
        <v>98.4</v>
      </c>
      <c r="AT43" s="0" t="n">
        <v>71.6</v>
      </c>
      <c r="AU43" s="0" t="n">
        <v>0.9</v>
      </c>
      <c r="AV43" s="0" t="n">
        <v>18</v>
      </c>
      <c r="AW43" s="0" t="n">
        <v>65.6</v>
      </c>
      <c r="AX43" s="0" t="n">
        <v>4</v>
      </c>
      <c r="AY43" s="0" t="n">
        <v>123</v>
      </c>
      <c r="AZ43" s="0" t="n">
        <v>9</v>
      </c>
      <c r="BA43" s="0" t="n">
        <v>20.9</v>
      </c>
      <c r="BB43" s="0" t="n">
        <v>0.401</v>
      </c>
      <c r="BC43" s="0" t="s">
        <v>202</v>
      </c>
      <c r="BD43" s="0" t="s">
        <v>213</v>
      </c>
      <c r="BE43" s="0" t="n">
        <v>51</v>
      </c>
      <c r="BF43" s="0" t="s">
        <v>204</v>
      </c>
      <c r="BG43" s="0" t="s">
        <v>233</v>
      </c>
      <c r="BH43" s="0" t="s">
        <v>223</v>
      </c>
      <c r="BI43" s="0" t="s">
        <v>223</v>
      </c>
      <c r="BJ43" s="0" t="s">
        <v>283</v>
      </c>
      <c r="BK43" s="0" t="s">
        <v>225</v>
      </c>
      <c r="BL43" s="0" t="n">
        <v>-5.69267393890679</v>
      </c>
      <c r="BM43" s="0" t="n">
        <v>7.51951629650009</v>
      </c>
      <c r="BN43" s="0" t="n">
        <v>27.2900024414063</v>
      </c>
      <c r="BO43" s="0" t="n">
        <v>27.6499877929688</v>
      </c>
      <c r="BP43" s="0" t="n">
        <v>29.8000122070313</v>
      </c>
      <c r="BQ43" s="0" t="n">
        <v>29.6299987792969</v>
      </c>
      <c r="BR43" s="0" t="n">
        <v>28.5925003051758</v>
      </c>
      <c r="BS43" s="0" t="n">
        <v>26378275</v>
      </c>
      <c r="BT43" s="0" t="s">
        <v>202</v>
      </c>
      <c r="BU43" s="0" t="s">
        <v>202</v>
      </c>
      <c r="BV43" s="0" t="s">
        <v>202</v>
      </c>
      <c r="BW43" s="0" t="s">
        <v>202</v>
      </c>
      <c r="BX43" s="0" t="s">
        <v>202</v>
      </c>
      <c r="BY43" s="0" t="s">
        <v>202</v>
      </c>
      <c r="BZ43" s="0" t="n">
        <v>-70</v>
      </c>
      <c r="CA43" s="0" t="n">
        <v>0</v>
      </c>
      <c r="CB43" s="0" t="n">
        <v>15.4861111111111</v>
      </c>
      <c r="CC43" s="0" t="n">
        <v>10</v>
      </c>
      <c r="CD43" s="0" t="n">
        <v>28.6929783713802</v>
      </c>
      <c r="CE43" s="0" t="n">
        <v>9.5</v>
      </c>
      <c r="CF43" s="0" t="n">
        <v>1275</v>
      </c>
      <c r="CG43" s="0" t="n">
        <v>14</v>
      </c>
      <c r="CH43" s="0" t="n">
        <v>574</v>
      </c>
      <c r="CI43" s="0" t="n">
        <v>48.3352304121479</v>
      </c>
      <c r="CJ43" s="0" t="n">
        <v>0.530739784917702</v>
      </c>
      <c r="CK43" s="0" t="n">
        <v>21.7603311816258</v>
      </c>
      <c r="CL43" s="0" t="n">
        <v>0.049608768734712</v>
      </c>
      <c r="CM43" s="0" t="n">
        <v>2330.17637459499</v>
      </c>
      <c r="CN43" s="0" t="n">
        <v>18371.663552134</v>
      </c>
      <c r="CO43" s="0" t="n">
        <v>0.08073487287637</v>
      </c>
      <c r="CP43" s="0" t="n">
        <v>22.010888648329</v>
      </c>
      <c r="CQ43" s="0" t="n">
        <v>18368.8477777776</v>
      </c>
      <c r="CR43" s="0" t="n">
        <v>0.066361976941676</v>
      </c>
      <c r="CS43" s="0" t="n">
        <v>1357.09783536982</v>
      </c>
      <c r="CT43" s="0" t="n">
        <v>18379.2424342092</v>
      </c>
      <c r="CU43" s="8" t="s">
        <v>319</v>
      </c>
      <c r="CV43" s="0" t="n">
        <v>50</v>
      </c>
      <c r="CX43" s="9" t="n">
        <f aca="false">COUNTIF(C43:CV43, "NA")</f>
        <v>13</v>
      </c>
      <c r="CY43" s="10" t="n">
        <f aca="false">100-COUNTIF(C43:CV43, "NA")/COLUMNS(C43:CV43)*100</f>
        <v>86.734693877551</v>
      </c>
    </row>
    <row r="44" customFormat="false" ht="13.8" hidden="false" customHeight="false" outlineLevel="0" collapsed="false">
      <c r="A44" s="0" t="s">
        <v>358</v>
      </c>
      <c r="B44" s="0" t="s">
        <v>359</v>
      </c>
      <c r="C44" s="0" t="n">
        <v>25216237</v>
      </c>
      <c r="D44" s="0" t="n">
        <v>57.7</v>
      </c>
      <c r="E44" s="0" t="n">
        <v>60.2</v>
      </c>
      <c r="F44" s="0" t="n">
        <v>42.6</v>
      </c>
      <c r="G44" s="0" t="n">
        <v>54.6</v>
      </c>
      <c r="H44" s="0" t="n">
        <v>53.3</v>
      </c>
      <c r="I44" s="0" t="n">
        <v>9.3</v>
      </c>
      <c r="J44" s="0" t="n">
        <v>4.6</v>
      </c>
      <c r="K44" s="0" t="n">
        <v>43.6</v>
      </c>
      <c r="L44" s="0" t="n">
        <v>22.6</v>
      </c>
      <c r="M44" s="0" t="n">
        <v>18.6</v>
      </c>
      <c r="N44" s="0" t="n">
        <v>10.7</v>
      </c>
      <c r="O44" s="0" t="n">
        <v>3.1</v>
      </c>
      <c r="P44" s="0" t="n">
        <v>-24000</v>
      </c>
      <c r="Q44" s="0" t="n">
        <v>45139</v>
      </c>
      <c r="R44" s="0" t="n">
        <v>265136</v>
      </c>
      <c r="S44" s="0" t="n">
        <v>405990</v>
      </c>
      <c r="T44" s="0" t="n">
        <v>3700</v>
      </c>
      <c r="U44" s="0" t="n">
        <v>38675205293.0462</v>
      </c>
      <c r="V44" s="0" t="s">
        <v>202</v>
      </c>
      <c r="W44" s="0" t="s">
        <v>202</v>
      </c>
      <c r="X44" s="0" t="s">
        <v>202</v>
      </c>
      <c r="Y44" s="0" t="n">
        <v>76.1</v>
      </c>
      <c r="Z44" s="0" t="n">
        <v>43.4</v>
      </c>
      <c r="AA44" s="0" t="n">
        <v>87.7</v>
      </c>
      <c r="AB44" s="0" t="s">
        <v>202</v>
      </c>
      <c r="AC44" s="0" t="n">
        <v>875.6</v>
      </c>
      <c r="AD44" s="0" t="n">
        <v>1.3</v>
      </c>
      <c r="AE44" s="0" t="n">
        <v>20.6</v>
      </c>
      <c r="AF44" s="0" t="n">
        <v>39.3</v>
      </c>
      <c r="AG44" s="0" t="n">
        <v>10.6</v>
      </c>
      <c r="AH44" s="0" t="n">
        <v>56.4</v>
      </c>
      <c r="AI44" s="0" t="n">
        <v>24.1</v>
      </c>
      <c r="AJ44" s="0" t="n">
        <v>12036</v>
      </c>
      <c r="AK44" s="0" t="n">
        <v>0.3</v>
      </c>
      <c r="AL44" s="0" t="n">
        <v>100</v>
      </c>
      <c r="AM44" s="0" t="n">
        <v>6</v>
      </c>
      <c r="AN44" s="0" t="n">
        <v>21.6</v>
      </c>
      <c r="AO44" s="0" t="n">
        <v>76.1</v>
      </c>
      <c r="AP44" s="0" t="s">
        <v>202</v>
      </c>
      <c r="AQ44" s="0" t="s">
        <v>202</v>
      </c>
      <c r="AR44" s="0" t="n">
        <v>2.7</v>
      </c>
      <c r="AS44" s="0" t="n">
        <v>110.3</v>
      </c>
      <c r="AT44" s="0" t="n">
        <v>68.2</v>
      </c>
      <c r="AU44" s="0" t="s">
        <v>202</v>
      </c>
      <c r="AV44" s="0" t="n">
        <v>17.8</v>
      </c>
      <c r="AW44" s="0" t="n">
        <v>61.4</v>
      </c>
      <c r="AX44" s="0" t="n">
        <v>8.7</v>
      </c>
      <c r="AY44" s="0" t="n">
        <v>123</v>
      </c>
      <c r="AZ44" s="0" t="n">
        <v>9.5</v>
      </c>
      <c r="BA44" s="0" t="n">
        <v>18.5</v>
      </c>
      <c r="BB44" s="0" t="s">
        <v>202</v>
      </c>
      <c r="BC44" s="0" t="s">
        <v>202</v>
      </c>
      <c r="BD44" s="0" t="s">
        <v>213</v>
      </c>
      <c r="BE44" s="0" t="n">
        <v>18</v>
      </c>
      <c r="BF44" s="0" t="s">
        <v>204</v>
      </c>
      <c r="BG44" s="0" t="s">
        <v>233</v>
      </c>
      <c r="BH44" s="0" t="s">
        <v>223</v>
      </c>
      <c r="BI44" s="0" t="s">
        <v>223</v>
      </c>
      <c r="BJ44" s="0" t="s">
        <v>224</v>
      </c>
      <c r="BK44" s="0" t="s">
        <v>225</v>
      </c>
      <c r="BL44" s="0" t="n">
        <v>13.6109355928691</v>
      </c>
      <c r="BM44" s="0" t="n">
        <v>7.37244517000007</v>
      </c>
      <c r="BN44" s="0" t="n">
        <v>21.0599914550781</v>
      </c>
      <c r="BO44" s="0" t="n">
        <v>21.1799865722656</v>
      </c>
      <c r="BP44" s="0" t="n">
        <v>22.5100036621094</v>
      </c>
      <c r="BQ44" s="0" t="n">
        <v>24.0299926757813</v>
      </c>
      <c r="BR44" s="0" t="n">
        <v>22.1949935913086</v>
      </c>
      <c r="BS44" s="0" t="n">
        <v>26545864</v>
      </c>
      <c r="BT44" s="0" t="s">
        <v>202</v>
      </c>
      <c r="BU44" s="0" t="s">
        <v>202</v>
      </c>
      <c r="BV44" s="0" t="s">
        <v>202</v>
      </c>
      <c r="BW44" s="0" t="n">
        <v>2321.44</v>
      </c>
      <c r="BX44" s="0" t="n">
        <v>7</v>
      </c>
      <c r="BY44" s="0" t="n">
        <v>12</v>
      </c>
      <c r="BZ44" s="0" t="n">
        <v>29</v>
      </c>
      <c r="CA44" s="0" t="n">
        <v>65.08</v>
      </c>
      <c r="CB44" s="0" t="n">
        <v>10.1946778711485</v>
      </c>
      <c r="CC44" s="0" t="n">
        <v>13</v>
      </c>
      <c r="CD44" s="0" t="n">
        <v>21.3483883193869</v>
      </c>
      <c r="CE44" s="0" t="n">
        <v>12.5</v>
      </c>
      <c r="CF44" s="0" t="n">
        <v>1832</v>
      </c>
      <c r="CG44" s="0" t="n">
        <v>61</v>
      </c>
      <c r="CH44" s="0" t="n">
        <v>934</v>
      </c>
      <c r="CI44" s="0" t="n">
        <v>69.0126341338899</v>
      </c>
      <c r="CJ44" s="0" t="n">
        <v>2.29790976100834</v>
      </c>
      <c r="CK44" s="0" t="n">
        <v>35.1843887997015</v>
      </c>
      <c r="CL44" s="0" t="n">
        <v>0.044428096762881</v>
      </c>
      <c r="CM44" s="0" t="n">
        <v>3463.45641280946</v>
      </c>
      <c r="CN44" s="0" t="n">
        <v>18372.871286454</v>
      </c>
      <c r="CO44" s="0" t="n">
        <v>0.04027049719714</v>
      </c>
      <c r="CP44" s="0" t="n">
        <v>248.729304660271</v>
      </c>
      <c r="CQ44" s="0" t="n">
        <v>18388.9645144666</v>
      </c>
      <c r="CR44" s="0" t="n">
        <v>0.07887339884333</v>
      </c>
      <c r="CS44" s="0" t="n">
        <v>2402.38339628118</v>
      </c>
      <c r="CT44" s="0" t="n">
        <v>18380.1352626577</v>
      </c>
      <c r="CU44" s="8" t="s">
        <v>332</v>
      </c>
      <c r="CV44" s="0" t="n">
        <v>55</v>
      </c>
      <c r="CX44" s="9" t="n">
        <f aca="false">COUNTIF(C44:CV44, "NA")</f>
        <v>12</v>
      </c>
      <c r="CY44" s="10" t="n">
        <f aca="false">100-COUNTIF(C44:CV44, "NA")/COLUMNS(C44:CV44)*100</f>
        <v>87.7551020408163</v>
      </c>
    </row>
    <row r="45" customFormat="false" ht="13.8" hidden="false" customHeight="false" outlineLevel="0" collapsed="false">
      <c r="A45" s="0" t="s">
        <v>360</v>
      </c>
      <c r="B45" s="0" t="s">
        <v>361</v>
      </c>
      <c r="C45" s="0" t="n">
        <v>84068091</v>
      </c>
      <c r="D45" s="0" t="n">
        <v>58.9</v>
      </c>
      <c r="E45" s="0" t="n">
        <v>61.9</v>
      </c>
      <c r="F45" s="0" t="n">
        <v>46.2</v>
      </c>
      <c r="G45" s="0" t="n">
        <v>50.8</v>
      </c>
      <c r="H45" s="0" t="n">
        <v>37.1</v>
      </c>
      <c r="I45" s="0" t="n">
        <v>9.5</v>
      </c>
      <c r="J45" s="0" t="n">
        <v>5.9</v>
      </c>
      <c r="K45" s="0" t="n">
        <v>55.5</v>
      </c>
      <c r="L45" s="0" t="n">
        <v>39</v>
      </c>
      <c r="M45" s="0" t="n">
        <v>35.3</v>
      </c>
      <c r="N45" s="0" t="n">
        <v>3.4</v>
      </c>
      <c r="O45" s="0" t="n">
        <v>5.5</v>
      </c>
      <c r="P45" s="0" t="n">
        <v>119303</v>
      </c>
      <c r="Q45" s="0" t="n">
        <v>720307</v>
      </c>
      <c r="R45" s="0" t="n">
        <v>932043.4</v>
      </c>
      <c r="S45" s="0" t="n">
        <v>49000</v>
      </c>
      <c r="T45" s="0" t="n">
        <v>900</v>
      </c>
      <c r="U45" s="0" t="n">
        <v>47227535290.9218</v>
      </c>
      <c r="V45" s="0" t="s">
        <v>202</v>
      </c>
      <c r="W45" s="0" t="s">
        <v>202</v>
      </c>
      <c r="X45" s="0" t="s">
        <v>202</v>
      </c>
      <c r="Y45" s="0" t="n">
        <v>63.5</v>
      </c>
      <c r="Z45" s="0" t="n">
        <v>65.4</v>
      </c>
      <c r="AA45" s="0" t="n">
        <v>91.6</v>
      </c>
      <c r="AB45" s="0" t="s">
        <v>202</v>
      </c>
      <c r="AC45" s="0" t="n">
        <v>148.7</v>
      </c>
      <c r="AD45" s="0" t="n">
        <v>0.7</v>
      </c>
      <c r="AE45" s="0" t="n">
        <v>11.6</v>
      </c>
      <c r="AF45" s="0" t="n">
        <v>67.2</v>
      </c>
      <c r="AG45" s="0" t="n">
        <v>13.8</v>
      </c>
      <c r="AH45" s="0" t="n">
        <v>44.5</v>
      </c>
      <c r="AI45" s="0" t="n">
        <v>64.2</v>
      </c>
      <c r="AJ45" s="0" t="n">
        <v>12201</v>
      </c>
      <c r="AK45" s="0" t="n">
        <v>0.1</v>
      </c>
      <c r="AL45" s="0" t="n">
        <v>100</v>
      </c>
      <c r="AM45" s="0" t="n">
        <v>6</v>
      </c>
      <c r="AN45" s="0" t="n">
        <v>19.4</v>
      </c>
      <c r="AO45" s="0" t="n">
        <v>88.1</v>
      </c>
      <c r="AP45" s="0" t="s">
        <v>202</v>
      </c>
      <c r="AQ45" s="0" t="s">
        <v>202</v>
      </c>
      <c r="AR45" s="0" t="n">
        <v>2.1</v>
      </c>
      <c r="AS45" s="0" t="s">
        <v>202</v>
      </c>
      <c r="AT45" s="0" t="s">
        <v>202</v>
      </c>
      <c r="AU45" s="0" t="s">
        <v>202</v>
      </c>
      <c r="AV45" s="0" t="n">
        <v>18.2</v>
      </c>
      <c r="AW45" s="0" t="n">
        <v>19.1</v>
      </c>
      <c r="AX45" s="0" t="n">
        <v>0.4</v>
      </c>
      <c r="AY45" s="0" t="n">
        <v>87</v>
      </c>
      <c r="AZ45" s="0" t="n">
        <v>5.6</v>
      </c>
      <c r="BA45" s="0" t="n">
        <v>18.6</v>
      </c>
      <c r="BB45" s="0" t="n">
        <v>0.847</v>
      </c>
      <c r="BC45" s="0" t="n">
        <v>201.9</v>
      </c>
      <c r="BD45" s="0" t="s">
        <v>272</v>
      </c>
      <c r="BE45" s="0" t="n">
        <v>18</v>
      </c>
      <c r="BF45" s="0" t="s">
        <v>214</v>
      </c>
      <c r="BG45" s="0" t="s">
        <v>215</v>
      </c>
      <c r="BH45" s="0" t="s">
        <v>223</v>
      </c>
      <c r="BI45" s="0" t="s">
        <v>223</v>
      </c>
      <c r="BJ45" s="0" t="s">
        <v>224</v>
      </c>
      <c r="BK45" s="0" t="s">
        <v>225</v>
      </c>
      <c r="BL45" s="0" t="n">
        <v>22.4335796736779</v>
      </c>
      <c r="BM45" s="0" t="n">
        <v>-4.0421294149999</v>
      </c>
      <c r="BN45" s="0" t="n">
        <v>26.5800109863281</v>
      </c>
      <c r="BO45" s="0" t="n">
        <v>26.4800048828125</v>
      </c>
      <c r="BP45" s="0" t="n">
        <v>26.8200012207031</v>
      </c>
      <c r="BQ45" s="0" t="n">
        <v>27.1</v>
      </c>
      <c r="BR45" s="0" t="n">
        <v>26.745004272461</v>
      </c>
      <c r="BS45" s="0" t="n">
        <v>89561404</v>
      </c>
      <c r="BT45" s="0" t="s">
        <v>202</v>
      </c>
      <c r="BU45" s="0" t="s">
        <v>202</v>
      </c>
      <c r="BV45" s="0" t="s">
        <v>202</v>
      </c>
      <c r="BW45" s="0" t="n">
        <v>3150.53</v>
      </c>
      <c r="BX45" s="0" t="n">
        <v>-20</v>
      </c>
      <c r="BY45" s="0" t="n">
        <v>8</v>
      </c>
      <c r="BZ45" s="0" t="n">
        <v>17</v>
      </c>
      <c r="CA45" s="0" t="n">
        <v>85.85</v>
      </c>
      <c r="CB45" s="0" t="s">
        <v>202</v>
      </c>
      <c r="CC45" s="0" t="s">
        <v>202</v>
      </c>
      <c r="CD45" s="0" t="s">
        <v>202</v>
      </c>
      <c r="CE45" s="0" t="s">
        <v>202</v>
      </c>
      <c r="CF45" s="0" t="n">
        <v>572</v>
      </c>
      <c r="CG45" s="0" t="n">
        <v>31</v>
      </c>
      <c r="CH45" s="0" t="n">
        <v>73</v>
      </c>
      <c r="CI45" s="0" t="n">
        <v>6.38667969072928</v>
      </c>
      <c r="CJ45" s="0" t="n">
        <v>0.346131241980083</v>
      </c>
      <c r="CK45" s="0" t="n">
        <v>0.815083247243422</v>
      </c>
      <c r="CL45" s="0" t="n">
        <v>0.032472076933813</v>
      </c>
      <c r="CM45" s="0" t="n">
        <v>1458.69052561407</v>
      </c>
      <c r="CN45" s="0" t="n">
        <v>18383.380719698</v>
      </c>
      <c r="CO45" s="0" t="n">
        <v>0.106366769851967</v>
      </c>
      <c r="CP45" s="0" t="n">
        <v>29.4195593765832</v>
      </c>
      <c r="CQ45" s="0" t="n">
        <v>18353.5718766041</v>
      </c>
      <c r="CR45" s="0" t="n">
        <v>0.041245129301576</v>
      </c>
      <c r="CS45" s="0" t="n">
        <v>260.64544974622</v>
      </c>
      <c r="CT45" s="0" t="n">
        <v>18389.6344552142</v>
      </c>
      <c r="CU45" s="8" t="s">
        <v>319</v>
      </c>
      <c r="CV45" s="0" t="n">
        <v>50</v>
      </c>
      <c r="CX45" s="9" t="n">
        <f aca="false">COUNTIF(C45:CV45, "NA")</f>
        <v>16</v>
      </c>
      <c r="CY45" s="10" t="n">
        <f aca="false">100-COUNTIF(C45:CV45, "NA")/COLUMNS(C45:CV45)*100</f>
        <v>83.6734693877551</v>
      </c>
    </row>
    <row r="46" customFormat="false" ht="13.8" hidden="false" customHeight="false" outlineLevel="0" collapsed="false">
      <c r="A46" s="0" t="s">
        <v>362</v>
      </c>
      <c r="B46" s="0" t="s">
        <v>363</v>
      </c>
      <c r="C46" s="0" t="n">
        <v>5244363</v>
      </c>
      <c r="D46" s="0" t="n">
        <v>62.8</v>
      </c>
      <c r="E46" s="0" t="n">
        <v>65.7</v>
      </c>
      <c r="F46" s="0" t="n">
        <v>41.8</v>
      </c>
      <c r="G46" s="0" t="n">
        <v>55.6</v>
      </c>
      <c r="H46" s="0" t="n">
        <v>15.4</v>
      </c>
      <c r="I46" s="0" t="n">
        <v>6.7</v>
      </c>
      <c r="J46" s="0" t="n">
        <v>4.4</v>
      </c>
      <c r="K46" s="0" t="n">
        <v>33.1</v>
      </c>
      <c r="L46" s="0" t="n">
        <v>65.2</v>
      </c>
      <c r="M46" s="0" t="n">
        <v>94</v>
      </c>
      <c r="N46" s="0" t="s">
        <v>202</v>
      </c>
      <c r="O46" s="0" t="n">
        <v>1.4</v>
      </c>
      <c r="P46" s="0" t="n">
        <v>-20000</v>
      </c>
      <c r="Q46" s="0" t="n">
        <v>13352</v>
      </c>
      <c r="R46" s="0" t="n">
        <v>333899</v>
      </c>
      <c r="S46" s="0" t="n">
        <v>580000</v>
      </c>
      <c r="T46" s="0" t="n">
        <v>5060</v>
      </c>
      <c r="U46" s="0" t="n">
        <v>11263682694.0393</v>
      </c>
      <c r="V46" s="0" t="s">
        <v>202</v>
      </c>
      <c r="W46" s="0" t="s">
        <v>202</v>
      </c>
      <c r="X46" s="0" t="s">
        <v>202</v>
      </c>
      <c r="Y46" s="0" t="n">
        <v>69.4</v>
      </c>
      <c r="Z46" s="0" t="n">
        <v>34.1</v>
      </c>
      <c r="AA46" s="0" t="n">
        <v>94.6</v>
      </c>
      <c r="AB46" s="0" t="s">
        <v>202</v>
      </c>
      <c r="AC46" s="0" t="n">
        <v>66.7</v>
      </c>
      <c r="AD46" s="0" t="n">
        <v>2.5</v>
      </c>
      <c r="AE46" s="0" t="n">
        <v>31.1</v>
      </c>
      <c r="AF46" s="0" t="n">
        <v>65.4</v>
      </c>
      <c r="AG46" s="0" t="n">
        <v>40.7</v>
      </c>
      <c r="AH46" s="0" t="n">
        <v>66.9</v>
      </c>
      <c r="AI46" s="0" t="n">
        <v>43.9</v>
      </c>
      <c r="AJ46" s="0" t="n">
        <v>46865</v>
      </c>
      <c r="AK46" s="0" t="n">
        <v>0.7</v>
      </c>
      <c r="AL46" s="0" t="n">
        <v>100</v>
      </c>
      <c r="AM46" s="0" t="n">
        <v>6</v>
      </c>
      <c r="AN46" s="0" t="n">
        <v>16.7</v>
      </c>
      <c r="AO46" s="0" t="n">
        <v>50.1</v>
      </c>
      <c r="AP46" s="0" t="s">
        <v>202</v>
      </c>
      <c r="AQ46" s="0" t="s">
        <v>202</v>
      </c>
      <c r="AR46" s="0" t="s">
        <v>202</v>
      </c>
      <c r="AS46" s="0" t="s">
        <v>202</v>
      </c>
      <c r="AT46" s="0" t="s">
        <v>202</v>
      </c>
      <c r="AU46" s="0" t="s">
        <v>202</v>
      </c>
      <c r="AV46" s="0" t="n">
        <v>6.3</v>
      </c>
      <c r="AW46" s="0" t="n">
        <v>66.2</v>
      </c>
      <c r="AX46" s="0" t="s">
        <v>202</v>
      </c>
      <c r="AY46" s="0" t="n">
        <v>91</v>
      </c>
      <c r="AZ46" s="0" t="n">
        <v>8.4</v>
      </c>
      <c r="BA46" s="0" t="n">
        <v>19.7</v>
      </c>
      <c r="BB46" s="0" t="n">
        <v>0.758</v>
      </c>
      <c r="BC46" s="0" t="n">
        <v>50.5</v>
      </c>
      <c r="BD46" s="0" t="s">
        <v>272</v>
      </c>
      <c r="BE46" s="0" t="n">
        <v>20</v>
      </c>
      <c r="BF46" s="0" t="s">
        <v>204</v>
      </c>
      <c r="BG46" s="0" t="s">
        <v>233</v>
      </c>
      <c r="BH46" s="0" t="s">
        <v>223</v>
      </c>
      <c r="BI46" s="0" t="s">
        <v>223</v>
      </c>
      <c r="BJ46" s="0" t="s">
        <v>224</v>
      </c>
      <c r="BK46" s="0" t="s">
        <v>225</v>
      </c>
      <c r="BL46" s="0" t="n">
        <v>16.0679181078596</v>
      </c>
      <c r="BM46" s="0" t="n">
        <v>-0.654222513499882</v>
      </c>
      <c r="BN46" s="0" t="n">
        <v>28.110009765625</v>
      </c>
      <c r="BO46" s="0" t="n">
        <v>28.4699951171875</v>
      </c>
      <c r="BP46" s="0" t="n">
        <v>28.6199890136719</v>
      </c>
      <c r="BQ46" s="0" t="n">
        <v>29.1799865722656</v>
      </c>
      <c r="BR46" s="0" t="n">
        <v>28.5949951171875</v>
      </c>
      <c r="BS46" s="0" t="n">
        <v>5518092</v>
      </c>
      <c r="BT46" s="0" t="s">
        <v>202</v>
      </c>
      <c r="BU46" s="0" t="s">
        <v>202</v>
      </c>
      <c r="BV46" s="0" t="s">
        <v>202</v>
      </c>
      <c r="BW46" s="0" t="s">
        <v>202</v>
      </c>
      <c r="BX46" s="0" t="s">
        <v>202</v>
      </c>
      <c r="BY46" s="0" t="s">
        <v>202</v>
      </c>
      <c r="BZ46" s="0" t="s">
        <v>202</v>
      </c>
      <c r="CA46" s="0" t="s">
        <v>202</v>
      </c>
      <c r="CB46" s="0" t="s">
        <v>202</v>
      </c>
      <c r="CC46" s="0" t="s">
        <v>202</v>
      </c>
      <c r="CD46" s="0" t="s">
        <v>202</v>
      </c>
      <c r="CE46" s="0" t="s">
        <v>202</v>
      </c>
      <c r="CF46" s="0" t="n">
        <v>220</v>
      </c>
      <c r="CG46" s="0" t="n">
        <v>9</v>
      </c>
      <c r="CH46" s="0" t="n">
        <v>19</v>
      </c>
      <c r="CI46" s="0" t="n">
        <v>39.8688532195549</v>
      </c>
      <c r="CJ46" s="0" t="n">
        <v>1.63099854079997</v>
      </c>
      <c r="CK46" s="0" t="n">
        <v>3.44321914168883</v>
      </c>
      <c r="CL46" s="0" t="n">
        <v>0.075441360171129</v>
      </c>
      <c r="CM46" s="0" t="n">
        <v>325.927313043266</v>
      </c>
      <c r="CN46" s="0" t="n">
        <v>18368.4698322026</v>
      </c>
      <c r="CO46" s="0" t="n">
        <v>0.265805588259786</v>
      </c>
      <c r="CP46" s="0" t="n">
        <v>6.29479605820492</v>
      </c>
      <c r="CQ46" s="0" t="n">
        <v>18355.222005333</v>
      </c>
      <c r="CR46" s="0" t="n">
        <v>0.11077221606941</v>
      </c>
      <c r="CS46" s="0" t="n">
        <v>24.7594799580136</v>
      </c>
      <c r="CT46" s="0" t="n">
        <v>18367.0228301833</v>
      </c>
      <c r="CU46" s="8" t="s">
        <v>340</v>
      </c>
      <c r="CV46" s="0" t="n">
        <v>46</v>
      </c>
      <c r="CX46" s="9" t="n">
        <f aca="false">COUNTIF(C46:CV46, "NA")</f>
        <v>24</v>
      </c>
      <c r="CY46" s="10" t="n">
        <f aca="false">100-COUNTIF(C46:CV46, "NA")/COLUMNS(C46:CV46)*100</f>
        <v>75.5102040816327</v>
      </c>
    </row>
    <row r="47" customFormat="false" ht="13.8" hidden="false" customHeight="false" outlineLevel="0" collapsed="false">
      <c r="A47" s="0" t="s">
        <v>364</v>
      </c>
      <c r="B47" s="0" t="s">
        <v>365</v>
      </c>
      <c r="C47" s="0" t="n">
        <v>49648685</v>
      </c>
      <c r="D47" s="0" t="n">
        <v>74.3</v>
      </c>
      <c r="E47" s="0" t="n">
        <v>79.9</v>
      </c>
      <c r="F47" s="0" t="n">
        <v>23.1</v>
      </c>
      <c r="G47" s="0" t="n">
        <v>68.4</v>
      </c>
      <c r="H47" s="0" t="n">
        <v>44.7</v>
      </c>
      <c r="I47" s="0" t="n">
        <v>5.6</v>
      </c>
      <c r="J47" s="0" t="n">
        <v>1.8</v>
      </c>
      <c r="K47" s="0" t="n">
        <v>19.2</v>
      </c>
      <c r="L47" s="0" t="n">
        <v>20.2</v>
      </c>
      <c r="M47" s="0" t="n">
        <v>15.1</v>
      </c>
      <c r="N47" s="0" t="n">
        <v>41.4</v>
      </c>
      <c r="O47" s="0" t="n">
        <v>0.6</v>
      </c>
      <c r="P47" s="0" t="n">
        <v>1023981</v>
      </c>
      <c r="Q47" s="0" t="n">
        <v>138586</v>
      </c>
      <c r="R47" s="0" t="n">
        <v>33704037</v>
      </c>
      <c r="S47" s="0" t="n">
        <v>4125200</v>
      </c>
      <c r="T47" s="0" t="n">
        <v>14480</v>
      </c>
      <c r="U47" s="0" t="n">
        <v>331047040087.877</v>
      </c>
      <c r="V47" s="0" t="n">
        <v>27</v>
      </c>
      <c r="W47" s="0" t="n">
        <v>27.6</v>
      </c>
      <c r="X47" s="0" t="n">
        <v>49.7</v>
      </c>
      <c r="Y47" s="0" t="n">
        <v>68.8</v>
      </c>
      <c r="Z47" s="0" t="n">
        <v>16.6</v>
      </c>
      <c r="AA47" s="0" t="n">
        <v>70.9</v>
      </c>
      <c r="AB47" s="0" t="n">
        <v>0.2</v>
      </c>
      <c r="AC47" s="0" t="n">
        <v>7195</v>
      </c>
      <c r="AD47" s="0" t="n">
        <v>3.2</v>
      </c>
      <c r="AE47" s="0" t="n">
        <v>40.3</v>
      </c>
      <c r="AF47" s="0" t="n">
        <v>52.7</v>
      </c>
      <c r="AG47" s="0" t="n">
        <v>14.8</v>
      </c>
      <c r="AH47" s="0" t="n">
        <v>80.8</v>
      </c>
      <c r="AI47" s="0" t="s">
        <v>202</v>
      </c>
      <c r="AJ47" s="0" t="n">
        <v>45668</v>
      </c>
      <c r="AK47" s="0" t="n">
        <v>1.8</v>
      </c>
      <c r="AL47" s="0" t="n">
        <v>92</v>
      </c>
      <c r="AM47" s="0" t="n">
        <v>7.4</v>
      </c>
      <c r="AN47" s="0" t="n">
        <v>15.8</v>
      </c>
      <c r="AO47" s="0" t="n">
        <v>14.2</v>
      </c>
      <c r="AP47" s="0" t="n">
        <v>2</v>
      </c>
      <c r="AQ47" s="0" t="n">
        <v>1.5</v>
      </c>
      <c r="AR47" s="0" t="n">
        <v>4.5</v>
      </c>
      <c r="AS47" s="0" t="n">
        <v>115</v>
      </c>
      <c r="AT47" s="0" t="n">
        <v>106</v>
      </c>
      <c r="AU47" s="0" t="n">
        <v>1</v>
      </c>
      <c r="AV47" s="0" t="n">
        <v>76.2</v>
      </c>
      <c r="AW47" s="0" t="n">
        <v>99.6</v>
      </c>
      <c r="AX47" s="0" t="n">
        <v>12.3</v>
      </c>
      <c r="AY47" s="0" t="n">
        <v>132</v>
      </c>
      <c r="AZ47" s="0" t="n">
        <v>22.1</v>
      </c>
      <c r="BA47" s="0" t="n">
        <v>30</v>
      </c>
      <c r="BB47" s="0" t="n">
        <v>0.761</v>
      </c>
      <c r="BC47" s="0" t="n">
        <v>90.2</v>
      </c>
      <c r="BD47" s="0" t="s">
        <v>213</v>
      </c>
      <c r="BE47" s="0" t="n">
        <v>66</v>
      </c>
      <c r="BF47" s="0" t="s">
        <v>204</v>
      </c>
      <c r="BG47" s="0" t="s">
        <v>222</v>
      </c>
      <c r="BH47" s="0" t="s">
        <v>251</v>
      </c>
      <c r="BI47" s="0" t="s">
        <v>207</v>
      </c>
      <c r="BJ47" s="0" t="s">
        <v>251</v>
      </c>
      <c r="BK47" s="0" t="s">
        <v>209</v>
      </c>
      <c r="BL47" s="0" t="n">
        <v>-72.5861884502539</v>
      </c>
      <c r="BM47" s="0" t="n">
        <v>4.11346893650007</v>
      </c>
      <c r="BN47" s="0" t="n">
        <v>24.6700073242188</v>
      </c>
      <c r="BO47" s="0" t="n">
        <v>24.7600036621094</v>
      </c>
      <c r="BP47" s="0" t="n">
        <v>25.8900085449219</v>
      </c>
      <c r="BQ47" s="0" t="n">
        <v>25.5599914550781</v>
      </c>
      <c r="BR47" s="0" t="n">
        <v>25.2200027465821</v>
      </c>
      <c r="BS47" s="0" t="n">
        <v>50882884</v>
      </c>
      <c r="BT47" s="0" t="n">
        <v>118801</v>
      </c>
      <c r="BU47" s="0" t="n">
        <v>2334.7929728197</v>
      </c>
      <c r="BV47" s="0" t="s">
        <v>290</v>
      </c>
      <c r="BW47" s="0" t="n">
        <v>3778.82</v>
      </c>
      <c r="BX47" s="0" t="n">
        <v>-45</v>
      </c>
      <c r="BY47" s="0" t="n">
        <v>11</v>
      </c>
      <c r="BZ47" s="0" t="n">
        <v>50</v>
      </c>
      <c r="CA47" s="0" t="n">
        <v>90.74</v>
      </c>
      <c r="CB47" s="0" t="n">
        <v>31.0238095238095</v>
      </c>
      <c r="CC47" s="0" t="n">
        <v>13</v>
      </c>
      <c r="CD47" s="0" t="n">
        <v>76.2047619047619</v>
      </c>
      <c r="CE47" s="0" t="n">
        <v>13</v>
      </c>
      <c r="CF47" s="0" t="n">
        <v>6507</v>
      </c>
      <c r="CG47" s="0" t="n">
        <v>293</v>
      </c>
      <c r="CH47" s="0" t="n">
        <v>1439</v>
      </c>
      <c r="CI47" s="0" t="n">
        <v>127.881902291545</v>
      </c>
      <c r="CJ47" s="0" t="n">
        <v>5.75832140332297</v>
      </c>
      <c r="CK47" s="0" t="n">
        <v>28.2806296907227</v>
      </c>
      <c r="CL47" s="0" t="n">
        <v>0.03608358129791</v>
      </c>
      <c r="CM47" s="0" t="n">
        <v>16764.9796849729</v>
      </c>
      <c r="CN47" s="0" t="n">
        <v>18381.4615267633</v>
      </c>
      <c r="CO47" s="0" t="n">
        <v>0.069283260972287</v>
      </c>
      <c r="CP47" s="0" t="n">
        <v>434.127690124589</v>
      </c>
      <c r="CQ47" s="0" t="n">
        <v>18369.6146361428</v>
      </c>
      <c r="CR47" s="0" t="n">
        <v>0.068693213959143</v>
      </c>
      <c r="CS47" s="0" t="n">
        <v>2709.25732202123</v>
      </c>
      <c r="CT47" s="0" t="n">
        <v>18375.6121134484</v>
      </c>
      <c r="CU47" s="8" t="s">
        <v>332</v>
      </c>
      <c r="CV47" s="0" t="n">
        <v>55</v>
      </c>
      <c r="CX47" s="9" t="n">
        <f aca="false">COUNTIF(C47:CV47, "NA")</f>
        <v>1</v>
      </c>
      <c r="CY47" s="10" t="n">
        <f aca="false">100-COUNTIF(C47:CV47, "NA")/COLUMNS(C47:CV47)*100</f>
        <v>98.9795918367347</v>
      </c>
    </row>
    <row r="48" customFormat="false" ht="13.8" hidden="false" customHeight="false" outlineLevel="0" collapsed="false">
      <c r="A48" s="0" t="s">
        <v>366</v>
      </c>
      <c r="B48" s="0" t="s">
        <v>367</v>
      </c>
      <c r="C48" s="0" t="n">
        <v>543767</v>
      </c>
      <c r="D48" s="0" t="n">
        <v>69.3</v>
      </c>
      <c r="E48" s="0" t="n">
        <v>76</v>
      </c>
      <c r="F48" s="0" t="n">
        <v>28.8</v>
      </c>
      <c r="G48" s="0" t="n">
        <v>66.6</v>
      </c>
      <c r="H48" s="0" t="n">
        <v>134.9</v>
      </c>
      <c r="I48" s="0" t="n">
        <v>5.6</v>
      </c>
      <c r="J48" s="0" t="n">
        <v>2.3</v>
      </c>
      <c r="K48" s="0" t="n">
        <v>34.3</v>
      </c>
      <c r="L48" s="0" t="n">
        <v>67.4</v>
      </c>
      <c r="M48" s="0" t="n">
        <v>45.9</v>
      </c>
      <c r="N48" s="0" t="n">
        <v>6</v>
      </c>
      <c r="O48" s="0" t="n">
        <v>4.3</v>
      </c>
      <c r="P48" s="0" t="n">
        <v>-6709</v>
      </c>
      <c r="Q48" s="0" t="n">
        <v>13</v>
      </c>
      <c r="R48" s="0" t="n">
        <v>140429</v>
      </c>
      <c r="S48" s="0" t="s">
        <v>202</v>
      </c>
      <c r="T48" s="0" t="n">
        <v>7280</v>
      </c>
      <c r="U48" s="0" t="n">
        <v>1976814276.50792</v>
      </c>
      <c r="V48" s="0" t="s">
        <v>202</v>
      </c>
      <c r="W48" s="0" t="s">
        <v>202</v>
      </c>
      <c r="X48" s="0" t="s">
        <v>202</v>
      </c>
      <c r="Y48" s="0" t="n">
        <v>60.5</v>
      </c>
      <c r="Z48" s="0" t="n">
        <v>11.5</v>
      </c>
      <c r="AA48" s="0" t="n">
        <v>79</v>
      </c>
      <c r="AB48" s="0" t="s">
        <v>202</v>
      </c>
      <c r="AC48" s="0" t="n">
        <v>8.7</v>
      </c>
      <c r="AD48" s="0" t="n">
        <v>0.6</v>
      </c>
      <c r="AE48" s="0" t="n">
        <v>19.6</v>
      </c>
      <c r="AF48" s="0" t="n">
        <v>22.5</v>
      </c>
      <c r="AG48" s="0" t="n">
        <v>2.9</v>
      </c>
      <c r="AH48" s="0" t="n">
        <v>65.7</v>
      </c>
      <c r="AI48" s="0" t="n">
        <v>27.2</v>
      </c>
      <c r="AJ48" s="0" t="n">
        <v>579</v>
      </c>
      <c r="AK48" s="0" t="n">
        <v>0.9</v>
      </c>
      <c r="AL48" s="0" t="n">
        <v>100</v>
      </c>
      <c r="AM48" s="0" t="n">
        <v>2.4</v>
      </c>
      <c r="AN48" s="0" t="n">
        <v>17.2</v>
      </c>
      <c r="AO48" s="0" t="n">
        <v>19.5</v>
      </c>
      <c r="AP48" s="0" t="s">
        <v>202</v>
      </c>
      <c r="AQ48" s="0" t="s">
        <v>202</v>
      </c>
      <c r="AR48" s="0" t="n">
        <v>5.3</v>
      </c>
      <c r="AS48" s="0" t="n">
        <v>103.3</v>
      </c>
      <c r="AT48" s="0" t="n">
        <v>87.4</v>
      </c>
      <c r="AU48" s="0" t="n">
        <v>1</v>
      </c>
      <c r="AV48" s="0" t="n">
        <v>62.4</v>
      </c>
      <c r="AW48" s="0" t="n">
        <v>92.9</v>
      </c>
      <c r="AX48" s="0" t="n">
        <v>53.6</v>
      </c>
      <c r="AY48" s="0" t="n">
        <v>113</v>
      </c>
      <c r="AZ48" s="0" t="n">
        <v>10.6</v>
      </c>
      <c r="BA48" s="0" t="n">
        <v>25.4</v>
      </c>
      <c r="BB48" s="0" t="n">
        <v>0.459</v>
      </c>
      <c r="BC48" s="0" t="s">
        <v>202</v>
      </c>
      <c r="BD48" s="0" t="s">
        <v>272</v>
      </c>
      <c r="BE48" s="0" t="n">
        <v>92</v>
      </c>
      <c r="BF48" s="0" t="s">
        <v>204</v>
      </c>
      <c r="BG48" s="0" t="s">
        <v>233</v>
      </c>
      <c r="BH48" s="0" t="s">
        <v>223</v>
      </c>
      <c r="BI48" s="0" t="s">
        <v>223</v>
      </c>
      <c r="BJ48" s="0" t="s">
        <v>283</v>
      </c>
      <c r="BK48" s="0" t="s">
        <v>225</v>
      </c>
      <c r="BL48" s="0" t="n">
        <v>-25.1802170833496</v>
      </c>
      <c r="BM48" s="0" t="n">
        <v>17.0624046895001</v>
      </c>
      <c r="BN48" s="0" t="n">
        <v>23.1499877929688</v>
      </c>
      <c r="BO48" s="0" t="n">
        <v>22.3200012207031</v>
      </c>
      <c r="BP48" s="0" t="n">
        <v>23.3799987792969</v>
      </c>
      <c r="BQ48" s="0" t="n">
        <v>23.0200134277344</v>
      </c>
      <c r="BR48" s="0" t="n">
        <v>22.9675003051758</v>
      </c>
      <c r="BS48" s="0" t="n">
        <v>555988</v>
      </c>
      <c r="BT48" s="0" t="s">
        <v>202</v>
      </c>
      <c r="BU48" s="0" t="s">
        <v>202</v>
      </c>
      <c r="BV48" s="0" t="s">
        <v>202</v>
      </c>
      <c r="BW48" s="0" t="s">
        <v>202</v>
      </c>
      <c r="BX48" s="0" t="n">
        <v>8</v>
      </c>
      <c r="BY48" s="0" t="n">
        <v>8</v>
      </c>
      <c r="BZ48" s="0" t="n">
        <v>12</v>
      </c>
      <c r="CA48" s="0" t="n">
        <v>79.63</v>
      </c>
      <c r="CB48" s="0" t="n">
        <v>25.0146198830409</v>
      </c>
      <c r="CC48" s="0" t="n">
        <v>4</v>
      </c>
      <c r="CD48" s="0" t="n">
        <v>56.6655287309618</v>
      </c>
      <c r="CE48" s="0" t="n">
        <v>0.5</v>
      </c>
      <c r="CF48" s="0" t="n">
        <v>121</v>
      </c>
      <c r="CG48" s="0" t="n">
        <v>1</v>
      </c>
      <c r="CH48" s="0" t="n">
        <v>4</v>
      </c>
      <c r="CI48" s="0" t="n">
        <v>217.630596343806</v>
      </c>
      <c r="CJ48" s="0" t="n">
        <v>1.79859996978352</v>
      </c>
      <c r="CK48" s="0" t="n">
        <v>7.19439987913408</v>
      </c>
      <c r="CL48" s="0" t="n">
        <v>0.120770605557744</v>
      </c>
      <c r="CM48" s="0" t="n">
        <v>150.988391934239</v>
      </c>
      <c r="CN48" s="0" t="n">
        <v>18370.2722515729</v>
      </c>
      <c r="CO48" s="0" t="n">
        <v>36.3259354058105</v>
      </c>
      <c r="CP48" s="0" t="n">
        <v>1</v>
      </c>
      <c r="CQ48" s="0" t="n">
        <v>18344.0976834768</v>
      </c>
      <c r="CR48" s="0" t="n">
        <v>0.005738188425515</v>
      </c>
      <c r="CS48" s="0" t="n">
        <v>524582.325445678</v>
      </c>
      <c r="CT48" s="0" t="n">
        <v>18820.0310490921</v>
      </c>
      <c r="CU48" s="8" t="s">
        <v>226</v>
      </c>
      <c r="CV48" s="0" t="n">
        <v>41</v>
      </c>
      <c r="CX48" s="9" t="n">
        <f aca="false">COUNTIF(C48:CV48, "NA")</f>
        <v>12</v>
      </c>
      <c r="CY48" s="10" t="n">
        <f aca="false">100-COUNTIF(C48:CV48, "NA")/COLUMNS(C48:CV48)*100</f>
        <v>87.7551020408163</v>
      </c>
    </row>
    <row r="49" customFormat="false" ht="13.8" hidden="false" customHeight="false" outlineLevel="0" collapsed="false">
      <c r="A49" s="0" t="s">
        <v>368</v>
      </c>
      <c r="B49" s="0" t="s">
        <v>369</v>
      </c>
      <c r="C49" s="0" t="n">
        <v>4999441</v>
      </c>
      <c r="D49" s="0" t="n">
        <v>77.5</v>
      </c>
      <c r="E49" s="0" t="n">
        <v>82.7</v>
      </c>
      <c r="F49" s="0" t="n">
        <v>21.3</v>
      </c>
      <c r="G49" s="0" t="n">
        <v>69.1</v>
      </c>
      <c r="H49" s="0" t="n">
        <v>97.9</v>
      </c>
      <c r="I49" s="0" t="n">
        <v>5.1</v>
      </c>
      <c r="J49" s="0" t="n">
        <v>1.8</v>
      </c>
      <c r="K49" s="0" t="n">
        <v>20.7</v>
      </c>
      <c r="L49" s="0" t="n">
        <v>33</v>
      </c>
      <c r="M49" s="0" t="n">
        <v>33.1</v>
      </c>
      <c r="N49" s="0" t="n">
        <v>14.9</v>
      </c>
      <c r="O49" s="0" t="n">
        <v>0.2</v>
      </c>
      <c r="P49" s="0" t="n">
        <v>21000</v>
      </c>
      <c r="Q49" s="0" t="n">
        <v>211</v>
      </c>
      <c r="R49" s="0" t="n">
        <v>1948546</v>
      </c>
      <c r="S49" s="0" t="n">
        <v>1492800</v>
      </c>
      <c r="T49" s="0" t="n">
        <v>16700</v>
      </c>
      <c r="U49" s="0" t="n">
        <v>60130106115.6294</v>
      </c>
      <c r="V49" s="0" t="n">
        <v>21.1</v>
      </c>
      <c r="W49" s="0" t="n">
        <v>9.7</v>
      </c>
      <c r="X49" s="0" t="n">
        <v>48.3</v>
      </c>
      <c r="Y49" s="0" t="n">
        <v>62.1</v>
      </c>
      <c r="Z49" s="0" t="n">
        <v>12.1</v>
      </c>
      <c r="AA49" s="0" t="n">
        <v>63.1</v>
      </c>
      <c r="AB49" s="0" t="n">
        <v>0.4</v>
      </c>
      <c r="AC49" s="0" t="n">
        <v>507.4</v>
      </c>
      <c r="AD49" s="0" t="n">
        <v>0</v>
      </c>
      <c r="AE49" s="0" t="n">
        <v>34.5</v>
      </c>
      <c r="AF49" s="0" t="n">
        <v>54.6</v>
      </c>
      <c r="AG49" s="0" t="n">
        <v>27.6</v>
      </c>
      <c r="AH49" s="0" t="n">
        <v>79.3</v>
      </c>
      <c r="AI49" s="0" t="s">
        <v>202</v>
      </c>
      <c r="AJ49" s="0" t="n">
        <v>23564</v>
      </c>
      <c r="AK49" s="0" t="n">
        <v>1.6</v>
      </c>
      <c r="AL49" s="0" t="n">
        <v>100</v>
      </c>
      <c r="AM49" s="0" t="n">
        <v>9.1</v>
      </c>
      <c r="AN49" s="0" t="n">
        <v>11.5</v>
      </c>
      <c r="AO49" s="0" t="n">
        <v>8.8</v>
      </c>
      <c r="AP49" s="0" t="s">
        <v>202</v>
      </c>
      <c r="AQ49" s="0" t="n">
        <v>1.1</v>
      </c>
      <c r="AR49" s="0" t="n">
        <v>7.1</v>
      </c>
      <c r="AS49" s="0" t="n">
        <v>110.8</v>
      </c>
      <c r="AT49" s="0" t="n">
        <v>96.8</v>
      </c>
      <c r="AU49" s="0" t="n">
        <v>1</v>
      </c>
      <c r="AV49" s="0" t="n">
        <v>95.8</v>
      </c>
      <c r="AW49" s="0" t="n">
        <v>99.6</v>
      </c>
      <c r="AX49" s="0" t="n">
        <v>19.4</v>
      </c>
      <c r="AY49" s="0" t="n">
        <v>119</v>
      </c>
      <c r="AZ49" s="0" t="n">
        <v>25.7</v>
      </c>
      <c r="BA49" s="0" t="n">
        <v>31.3</v>
      </c>
      <c r="BB49" s="0" t="n">
        <v>0.608</v>
      </c>
      <c r="BC49" s="0" t="s">
        <v>202</v>
      </c>
      <c r="BD49" s="0" t="s">
        <v>213</v>
      </c>
      <c r="BE49" s="0" t="n">
        <v>91</v>
      </c>
      <c r="BF49" s="0" t="s">
        <v>250</v>
      </c>
      <c r="BG49" s="0" t="s">
        <v>222</v>
      </c>
      <c r="BH49" s="0" t="s">
        <v>206</v>
      </c>
      <c r="BI49" s="0" t="s">
        <v>207</v>
      </c>
      <c r="BJ49" s="0" t="s">
        <v>310</v>
      </c>
      <c r="BK49" s="0" t="s">
        <v>209</v>
      </c>
      <c r="BL49" s="0" t="n">
        <v>-83.6334000380653</v>
      </c>
      <c r="BM49" s="0" t="n">
        <v>9.62101878450008</v>
      </c>
      <c r="BN49" s="0" t="n">
        <v>18.610009765625</v>
      </c>
      <c r="BO49" s="0" t="n">
        <v>19.5400024414063</v>
      </c>
      <c r="BP49" s="0" t="n">
        <v>20.110009765625</v>
      </c>
      <c r="BQ49" s="0" t="n">
        <v>18.4699951171875</v>
      </c>
      <c r="BR49" s="0" t="n">
        <v>19.182504272461</v>
      </c>
      <c r="BS49" s="0" t="n">
        <v>5094114</v>
      </c>
      <c r="BT49" s="0" t="n">
        <v>9713</v>
      </c>
      <c r="BU49" s="0" t="n">
        <v>1906.71037200974</v>
      </c>
      <c r="BV49" s="0" t="s">
        <v>344</v>
      </c>
      <c r="BW49" s="0" t="s">
        <v>202</v>
      </c>
      <c r="BX49" s="0" t="n">
        <v>3</v>
      </c>
      <c r="BY49" s="0" t="n">
        <v>10</v>
      </c>
      <c r="BZ49" s="0" t="n">
        <v>33</v>
      </c>
      <c r="CA49" s="0" t="n">
        <v>77.78</v>
      </c>
      <c r="CB49" s="0" t="n">
        <v>21.6789772727273</v>
      </c>
      <c r="CC49" s="0" t="n">
        <v>11</v>
      </c>
      <c r="CD49" s="0" t="n">
        <v>55.3701330162086</v>
      </c>
      <c r="CE49" s="0" t="n">
        <v>11</v>
      </c>
      <c r="CF49" s="0" t="n">
        <v>719</v>
      </c>
      <c r="CG49" s="0" t="n">
        <v>6</v>
      </c>
      <c r="CH49" s="0" t="n">
        <v>338</v>
      </c>
      <c r="CI49" s="0" t="n">
        <v>141.143288116442</v>
      </c>
      <c r="CJ49" s="0" t="n">
        <v>1.17782994255723</v>
      </c>
      <c r="CK49" s="0" t="n">
        <v>66.3510867640575</v>
      </c>
      <c r="CL49" s="0" t="n">
        <v>0.090965208514009</v>
      </c>
      <c r="CM49" s="0" t="n">
        <v>753.124441169448</v>
      </c>
      <c r="CN49" s="0" t="n">
        <v>18349.0140974404</v>
      </c>
      <c r="CO49" s="0" t="n">
        <v>0.02884022621246</v>
      </c>
      <c r="CP49" s="0" t="n">
        <v>16.5834259238976</v>
      </c>
      <c r="CQ49" s="0" t="n">
        <v>18379.0932249536</v>
      </c>
      <c r="CR49" s="0" t="n">
        <v>0.039090884096401</v>
      </c>
      <c r="CS49" s="0" t="n">
        <v>2510.55648666327</v>
      </c>
      <c r="CT49" s="0" t="n">
        <v>18399.220140954</v>
      </c>
      <c r="CU49" s="8" t="s">
        <v>332</v>
      </c>
      <c r="CV49" s="0" t="n">
        <v>55</v>
      </c>
      <c r="CX49" s="9" t="n">
        <f aca="false">COUNTIF(C49:CV49, "NA")</f>
        <v>4</v>
      </c>
      <c r="CY49" s="10" t="n">
        <f aca="false">100-COUNTIF(C49:CV49, "NA")/COLUMNS(C49:CV49)*100</f>
        <v>95.9183673469388</v>
      </c>
    </row>
    <row r="50" customFormat="false" ht="13.8" hidden="false" customHeight="false" outlineLevel="0" collapsed="false">
      <c r="A50" s="0" t="s">
        <v>370</v>
      </c>
      <c r="B50" s="0" t="s">
        <v>371</v>
      </c>
      <c r="C50" s="0" t="n">
        <v>11338138</v>
      </c>
      <c r="D50" s="0" t="n">
        <v>76.8</v>
      </c>
      <c r="E50" s="0" t="n">
        <v>80.7</v>
      </c>
      <c r="F50" s="0" t="n">
        <v>16.2</v>
      </c>
      <c r="G50" s="0" t="n">
        <v>68.6</v>
      </c>
      <c r="H50" s="0" t="n">
        <v>109</v>
      </c>
      <c r="I50" s="0" t="n">
        <v>9</v>
      </c>
      <c r="J50" s="0" t="n">
        <v>1.6</v>
      </c>
      <c r="K50" s="0" t="n">
        <v>23</v>
      </c>
      <c r="L50" s="0" t="n">
        <v>11.7</v>
      </c>
      <c r="M50" s="0" t="n">
        <v>14.5</v>
      </c>
      <c r="N50" s="0" t="s">
        <v>202</v>
      </c>
      <c r="O50" s="0" t="s">
        <v>202</v>
      </c>
      <c r="P50" s="0" t="n">
        <v>-72000</v>
      </c>
      <c r="Q50" s="0" t="n">
        <v>5488</v>
      </c>
      <c r="R50" s="0" t="n">
        <v>560754.3</v>
      </c>
      <c r="S50" s="0" t="n">
        <v>349700</v>
      </c>
      <c r="T50" s="0" t="s">
        <v>202</v>
      </c>
      <c r="U50" s="0" t="n">
        <v>100023000000</v>
      </c>
      <c r="V50" s="0" t="s">
        <v>202</v>
      </c>
      <c r="W50" s="0" t="s">
        <v>202</v>
      </c>
      <c r="X50" s="0" t="s">
        <v>202</v>
      </c>
      <c r="Y50" s="0" t="n">
        <v>53.6</v>
      </c>
      <c r="Z50" s="0" t="n">
        <v>17.5</v>
      </c>
      <c r="AA50" s="0" t="n">
        <v>60.9</v>
      </c>
      <c r="AB50" s="0" t="n">
        <v>0.4</v>
      </c>
      <c r="AC50" s="0" t="n">
        <v>968.7</v>
      </c>
      <c r="AD50" s="0" t="s">
        <v>202</v>
      </c>
      <c r="AE50" s="0" t="n">
        <v>59.9</v>
      </c>
      <c r="AF50" s="0" t="n">
        <v>31.3</v>
      </c>
      <c r="AG50" s="0" t="n">
        <v>16.6</v>
      </c>
      <c r="AH50" s="0" t="n">
        <v>77</v>
      </c>
      <c r="AI50" s="0" t="s">
        <v>202</v>
      </c>
      <c r="AJ50" s="0" t="n">
        <v>3371</v>
      </c>
      <c r="AK50" s="0" t="n">
        <v>3.1</v>
      </c>
      <c r="AL50" s="0" t="n">
        <v>100</v>
      </c>
      <c r="AM50" s="0" t="n">
        <v>9.6</v>
      </c>
      <c r="AN50" s="0" t="n">
        <v>16.4</v>
      </c>
      <c r="AO50" s="0" t="n">
        <v>5</v>
      </c>
      <c r="AP50" s="0" t="s">
        <v>202</v>
      </c>
      <c r="AQ50" s="0" t="n">
        <v>5.1</v>
      </c>
      <c r="AR50" s="0" t="s">
        <v>202</v>
      </c>
      <c r="AS50" s="0" t="n">
        <v>100.5</v>
      </c>
      <c r="AT50" s="0" t="n">
        <v>89.5</v>
      </c>
      <c r="AU50" s="0" t="n">
        <v>1</v>
      </c>
      <c r="AV50" s="0" t="n">
        <v>94.8</v>
      </c>
      <c r="AW50" s="0" t="n">
        <v>100</v>
      </c>
      <c r="AX50" s="0" t="s">
        <v>202</v>
      </c>
      <c r="AY50" s="0" t="n">
        <v>139</v>
      </c>
      <c r="AZ50" s="0" t="n">
        <v>26.7</v>
      </c>
      <c r="BA50" s="0" t="n">
        <v>41.5</v>
      </c>
      <c r="BB50" s="0" t="n">
        <v>0.794</v>
      </c>
      <c r="BC50" s="0" t="n">
        <v>120.4</v>
      </c>
      <c r="BD50" s="0" t="s">
        <v>353</v>
      </c>
      <c r="BE50" s="0" t="n">
        <v>14</v>
      </c>
      <c r="BF50" s="0" t="s">
        <v>250</v>
      </c>
      <c r="BG50" s="0" t="s">
        <v>222</v>
      </c>
      <c r="BH50" s="0" t="s">
        <v>206</v>
      </c>
      <c r="BI50" s="0" t="s">
        <v>207</v>
      </c>
      <c r="BJ50" s="0" t="s">
        <v>208</v>
      </c>
      <c r="BK50" s="0" t="s">
        <v>209</v>
      </c>
      <c r="BL50" s="0" t="n">
        <v>-77.9521634549034</v>
      </c>
      <c r="BM50" s="0" t="n">
        <v>21.5197614605001</v>
      </c>
      <c r="BN50" s="0" t="n">
        <v>24.4599853515625</v>
      </c>
      <c r="BO50" s="0" t="n">
        <v>23.7300048828125</v>
      </c>
      <c r="BP50" s="0" t="n">
        <v>24.5800109863281</v>
      </c>
      <c r="BQ50" s="0" t="n">
        <v>24.4999938964844</v>
      </c>
      <c r="BR50" s="0" t="n">
        <v>24.3174987792969</v>
      </c>
      <c r="BS50" s="0" t="n">
        <v>11326616</v>
      </c>
      <c r="BT50" s="0" t="n">
        <v>55542</v>
      </c>
      <c r="BU50" s="0" t="n">
        <v>4903.67114061252</v>
      </c>
      <c r="BV50" s="0" t="s">
        <v>252</v>
      </c>
      <c r="BW50" s="0" t="n">
        <v>3156.465</v>
      </c>
      <c r="BX50" s="0" t="n">
        <v>-44</v>
      </c>
      <c r="BY50" s="0" t="n">
        <v>12</v>
      </c>
      <c r="BZ50" s="0" t="n">
        <v>36</v>
      </c>
      <c r="CA50" s="0" t="n">
        <v>83.07</v>
      </c>
      <c r="CB50" s="0" t="s">
        <v>202</v>
      </c>
      <c r="CC50" s="0" t="s">
        <v>202</v>
      </c>
      <c r="CD50" s="0" t="s">
        <v>202</v>
      </c>
      <c r="CE50" s="0" t="s">
        <v>202</v>
      </c>
      <c r="CF50" s="0" t="n">
        <v>1501</v>
      </c>
      <c r="CG50" s="0" t="n">
        <v>61</v>
      </c>
      <c r="CH50" s="0" t="n">
        <v>681</v>
      </c>
      <c r="CI50" s="0" t="n">
        <v>132.519721689161</v>
      </c>
      <c r="CJ50" s="0" t="n">
        <v>5.38554498536898</v>
      </c>
      <c r="CK50" s="0" t="n">
        <v>60.1238710661684</v>
      </c>
      <c r="CL50" s="0" t="n">
        <v>0.062345322496396</v>
      </c>
      <c r="CM50" s="0" t="n">
        <v>2268.42586311138</v>
      </c>
      <c r="CN50" s="0" t="n">
        <v>18367.2568516789</v>
      </c>
      <c r="CO50" s="0" t="n">
        <v>0.044908988816769</v>
      </c>
      <c r="CP50" s="0" t="n">
        <v>165.27723492861</v>
      </c>
      <c r="CQ50" s="0" t="n">
        <v>18381.2437779295</v>
      </c>
      <c r="CR50" s="0" t="n">
        <v>0.053713289278108</v>
      </c>
      <c r="CS50" s="0" t="n">
        <v>2273.42469357685</v>
      </c>
      <c r="CT50" s="0" t="n">
        <v>18385.8656736711</v>
      </c>
      <c r="CU50" s="8" t="s">
        <v>372</v>
      </c>
      <c r="CV50" s="0" t="n">
        <v>49</v>
      </c>
      <c r="CX50" s="9" t="n">
        <f aca="false">COUNTIF(C50:CV50, "NA")</f>
        <v>15</v>
      </c>
      <c r="CY50" s="10" t="n">
        <f aca="false">100-COUNTIF(C50:CV50, "NA")/COLUMNS(C50:CV50)*100</f>
        <v>84.6938775510204</v>
      </c>
    </row>
    <row r="51" customFormat="false" ht="13.8" hidden="false" customHeight="false" outlineLevel="0" collapsed="false">
      <c r="A51" s="0" t="s">
        <v>373</v>
      </c>
      <c r="B51" s="0" t="s">
        <v>374</v>
      </c>
      <c r="C51" s="0" t="n">
        <v>159800</v>
      </c>
      <c r="D51" s="0" t="s">
        <v>202</v>
      </c>
      <c r="E51" s="0" t="s">
        <v>202</v>
      </c>
      <c r="F51" s="0" t="n">
        <v>18.9</v>
      </c>
      <c r="G51" s="0" t="n">
        <v>64.4</v>
      </c>
      <c r="H51" s="0" t="s">
        <v>202</v>
      </c>
      <c r="I51" s="0" t="n">
        <v>8.8</v>
      </c>
      <c r="J51" s="0" t="n">
        <v>1.7</v>
      </c>
      <c r="K51" s="0" t="n">
        <v>10.9</v>
      </c>
      <c r="L51" s="0" t="s">
        <v>202</v>
      </c>
      <c r="M51" s="0" t="s">
        <v>202</v>
      </c>
      <c r="N51" s="0" t="s">
        <v>202</v>
      </c>
      <c r="O51" s="0" t="s">
        <v>202</v>
      </c>
      <c r="P51" s="0" t="n">
        <v>2573</v>
      </c>
      <c r="Q51" s="0" t="n">
        <v>35</v>
      </c>
      <c r="R51" s="0" t="s">
        <v>202</v>
      </c>
      <c r="S51" s="0" t="s">
        <v>202</v>
      </c>
      <c r="T51" s="0" t="s">
        <v>202</v>
      </c>
      <c r="U51" s="0" t="n">
        <v>3127908037.85918</v>
      </c>
      <c r="V51" s="0" t="s">
        <v>202</v>
      </c>
      <c r="W51" s="0" t="s">
        <v>202</v>
      </c>
      <c r="X51" s="0" t="s">
        <v>202</v>
      </c>
      <c r="Y51" s="0" t="s">
        <v>202</v>
      </c>
      <c r="Z51" s="0" t="s">
        <v>202</v>
      </c>
      <c r="AA51" s="0" t="s">
        <v>202</v>
      </c>
      <c r="AB51" s="0" t="s">
        <v>202</v>
      </c>
      <c r="AC51" s="0" t="s">
        <v>202</v>
      </c>
      <c r="AD51" s="0" t="s">
        <v>202</v>
      </c>
      <c r="AE51" s="0" t="s">
        <v>202</v>
      </c>
      <c r="AF51" s="0" t="s">
        <v>202</v>
      </c>
      <c r="AG51" s="0" t="n">
        <v>15.5</v>
      </c>
      <c r="AH51" s="0" t="n">
        <v>89.1</v>
      </c>
      <c r="AI51" s="0" t="s">
        <v>202</v>
      </c>
      <c r="AJ51" s="0" t="s">
        <v>202</v>
      </c>
      <c r="AK51" s="0" t="n">
        <v>37.7</v>
      </c>
      <c r="AL51" s="0" t="s">
        <v>202</v>
      </c>
      <c r="AM51" s="0" t="n">
        <v>11.6</v>
      </c>
      <c r="AN51" s="0" t="s">
        <v>202</v>
      </c>
      <c r="AO51" s="0" t="s">
        <v>202</v>
      </c>
      <c r="AP51" s="0" t="s">
        <v>202</v>
      </c>
      <c r="AQ51" s="0" t="s">
        <v>202</v>
      </c>
      <c r="AR51" s="0" t="s">
        <v>202</v>
      </c>
      <c r="AS51" s="0" t="s">
        <v>202</v>
      </c>
      <c r="AT51" s="0" t="s">
        <v>202</v>
      </c>
      <c r="AU51" s="0" t="s">
        <v>202</v>
      </c>
      <c r="AV51" s="0" t="s">
        <v>202</v>
      </c>
      <c r="AW51" s="0" t="n">
        <v>100</v>
      </c>
      <c r="AX51" s="0" t="n">
        <v>31.6</v>
      </c>
      <c r="AY51" s="0" t="s">
        <v>202</v>
      </c>
      <c r="AZ51" s="0" t="s">
        <v>202</v>
      </c>
      <c r="BA51" s="0" t="n">
        <v>36.1</v>
      </c>
      <c r="BB51" s="0" t="n">
        <v>0.516</v>
      </c>
      <c r="BC51" s="0" t="s">
        <v>202</v>
      </c>
      <c r="BD51" s="0" t="s">
        <v>203</v>
      </c>
      <c r="BE51" s="0" t="s">
        <v>202</v>
      </c>
      <c r="BF51" s="0" t="s">
        <v>204</v>
      </c>
      <c r="BG51" s="0" t="s">
        <v>205</v>
      </c>
      <c r="BH51" s="0" t="s">
        <v>206</v>
      </c>
      <c r="BI51" s="0" t="s">
        <v>207</v>
      </c>
      <c r="BJ51" s="0" t="s">
        <v>208</v>
      </c>
      <c r="BK51" s="0" t="s">
        <v>209</v>
      </c>
      <c r="BL51" s="0" t="n">
        <v>-69.0345333899717</v>
      </c>
      <c r="BM51" s="0" t="n">
        <v>12.2120628930001</v>
      </c>
      <c r="BN51" s="0" t="n">
        <v>28.9099975585938</v>
      </c>
      <c r="BO51" s="0" t="n">
        <v>27.6400085449219</v>
      </c>
      <c r="BP51" s="0" t="n">
        <v>29.1899963378906</v>
      </c>
      <c r="BQ51" s="0" t="n">
        <v>28.5700012207031</v>
      </c>
      <c r="BR51" s="0" t="n">
        <v>28.5775009155274</v>
      </c>
      <c r="BS51" s="0" t="n">
        <v>164100</v>
      </c>
      <c r="BT51" s="0" t="s">
        <v>202</v>
      </c>
      <c r="BU51" s="0" t="s">
        <v>202</v>
      </c>
      <c r="BV51" s="0" t="s">
        <v>202</v>
      </c>
      <c r="BW51" s="0" t="s">
        <v>202</v>
      </c>
      <c r="BX51" s="0" t="s">
        <v>202</v>
      </c>
      <c r="BY51" s="0" t="s">
        <v>202</v>
      </c>
      <c r="BZ51" s="0" t="s">
        <v>202</v>
      </c>
      <c r="CA51" s="0" t="s">
        <v>202</v>
      </c>
      <c r="CB51" s="0" t="s">
        <v>202</v>
      </c>
      <c r="CC51" s="0" t="s">
        <v>202</v>
      </c>
      <c r="CD51" s="0" t="s">
        <v>202</v>
      </c>
      <c r="CE51" s="0" t="s">
        <v>202</v>
      </c>
      <c r="CF51" s="0" t="n">
        <v>16</v>
      </c>
      <c r="CG51" s="0" t="n">
        <v>1</v>
      </c>
      <c r="CH51" s="0" t="n">
        <v>13</v>
      </c>
      <c r="CI51" s="0" t="n">
        <v>97.5015234613041</v>
      </c>
      <c r="CJ51" s="0" t="n">
        <v>6.09384521633151</v>
      </c>
      <c r="CK51" s="0" t="n">
        <v>79.2199878123096</v>
      </c>
      <c r="CL51" s="0" t="n">
        <v>0.115086214007065</v>
      </c>
      <c r="CM51" s="0" t="n">
        <v>15.6123915725594</v>
      </c>
      <c r="CN51" s="0" t="n">
        <v>18345.1980949298</v>
      </c>
      <c r="CO51" s="0" t="n">
        <v>-2.65285212807771</v>
      </c>
      <c r="CP51" s="0" t="n">
        <v>2.326030035249E-009</v>
      </c>
      <c r="CQ51" s="0" t="n">
        <v>18300.0870960261</v>
      </c>
      <c r="CR51" s="0" t="n">
        <v>0.108583381068062</v>
      </c>
      <c r="CS51" s="0" t="n">
        <v>12.8526341537544</v>
      </c>
      <c r="CT51" s="0" t="n">
        <v>18356.3959001619</v>
      </c>
      <c r="CU51" s="8" t="s">
        <v>375</v>
      </c>
      <c r="CV51" s="0" t="n">
        <v>47</v>
      </c>
      <c r="CX51" s="9" t="n">
        <f aca="false">COUNTIF(C51:CV51, "NA")</f>
        <v>49</v>
      </c>
      <c r="CY51" s="10" t="n">
        <f aca="false">100-COUNTIF(C51:CV51, "NA")/COLUMNS(C51:CV51)*100</f>
        <v>50</v>
      </c>
    </row>
    <row r="52" customFormat="false" ht="13.8" hidden="false" customHeight="false" outlineLevel="0" collapsed="false">
      <c r="A52" s="0" t="s">
        <v>376</v>
      </c>
      <c r="B52" s="0" t="s">
        <v>377</v>
      </c>
      <c r="C52" s="0" t="n">
        <v>64174</v>
      </c>
      <c r="D52" s="0" t="s">
        <v>202</v>
      </c>
      <c r="E52" s="0" t="s">
        <v>202</v>
      </c>
      <c r="F52" s="0" t="s">
        <v>202</v>
      </c>
      <c r="G52" s="0" t="s">
        <v>202</v>
      </c>
      <c r="H52" s="0" t="n">
        <v>267.4</v>
      </c>
      <c r="I52" s="0" t="n">
        <v>3.3</v>
      </c>
      <c r="J52" s="0" t="s">
        <v>202</v>
      </c>
      <c r="K52" s="0" t="n">
        <v>0</v>
      </c>
      <c r="L52" s="0" t="s">
        <v>202</v>
      </c>
      <c r="M52" s="0" t="s">
        <v>202</v>
      </c>
      <c r="N52" s="0" t="s">
        <v>202</v>
      </c>
      <c r="O52" s="0" t="s">
        <v>202</v>
      </c>
      <c r="P52" s="0" t="s">
        <v>202</v>
      </c>
      <c r="Q52" s="0" t="n">
        <v>7</v>
      </c>
      <c r="R52" s="0" t="s">
        <v>202</v>
      </c>
      <c r="S52" s="0" t="s">
        <v>202</v>
      </c>
      <c r="T52" s="0" t="s">
        <v>202</v>
      </c>
      <c r="U52" s="0" t="s">
        <v>202</v>
      </c>
      <c r="V52" s="0" t="s">
        <v>202</v>
      </c>
      <c r="W52" s="0" t="s">
        <v>202</v>
      </c>
      <c r="X52" s="0" t="s">
        <v>202</v>
      </c>
      <c r="Y52" s="0" t="s">
        <v>202</v>
      </c>
      <c r="Z52" s="0" t="s">
        <v>202</v>
      </c>
      <c r="AA52" s="0" t="s">
        <v>202</v>
      </c>
      <c r="AB52" s="0" t="s">
        <v>202</v>
      </c>
      <c r="AC52" s="0" t="s">
        <v>202</v>
      </c>
      <c r="AD52" s="0" t="s">
        <v>202</v>
      </c>
      <c r="AE52" s="0" t="n">
        <v>11.3</v>
      </c>
      <c r="AF52" s="0" t="n">
        <v>52.9</v>
      </c>
      <c r="AG52" s="0" t="n">
        <v>10.8</v>
      </c>
      <c r="AH52" s="0" t="n">
        <v>100</v>
      </c>
      <c r="AI52" s="0" t="s">
        <v>202</v>
      </c>
      <c r="AJ52" s="0" t="s">
        <v>202</v>
      </c>
      <c r="AK52" s="0" t="n">
        <v>8.9</v>
      </c>
      <c r="AL52" s="0" t="s">
        <v>202</v>
      </c>
      <c r="AM52" s="0" t="n">
        <v>6.8</v>
      </c>
      <c r="AN52" s="0" t="s">
        <v>202</v>
      </c>
      <c r="AO52" s="0" t="s">
        <v>202</v>
      </c>
      <c r="AP52" s="0" t="s">
        <v>202</v>
      </c>
      <c r="AQ52" s="0" t="s">
        <v>202</v>
      </c>
      <c r="AR52" s="0" t="s">
        <v>202</v>
      </c>
      <c r="AS52" s="0" t="s">
        <v>202</v>
      </c>
      <c r="AT52" s="0" t="s">
        <v>202</v>
      </c>
      <c r="AU52" s="0" t="s">
        <v>202</v>
      </c>
      <c r="AV52" s="0" t="s">
        <v>202</v>
      </c>
      <c r="AW52" s="0" t="n">
        <v>100</v>
      </c>
      <c r="AX52" s="0" t="n">
        <v>19.9</v>
      </c>
      <c r="AY52" s="0" t="s">
        <v>202</v>
      </c>
      <c r="AZ52" s="0" t="s">
        <v>202</v>
      </c>
      <c r="BA52" s="0" t="n">
        <v>40</v>
      </c>
      <c r="BB52" s="0" t="n">
        <v>0.837</v>
      </c>
      <c r="BC52" s="0" t="n">
        <v>99</v>
      </c>
      <c r="BD52" s="0" t="s">
        <v>203</v>
      </c>
      <c r="BE52" s="0" t="s">
        <v>202</v>
      </c>
      <c r="BF52" s="0" t="s">
        <v>250</v>
      </c>
      <c r="BG52" s="0" t="s">
        <v>205</v>
      </c>
      <c r="BH52" s="0" t="s">
        <v>206</v>
      </c>
      <c r="BI52" s="0" t="s">
        <v>207</v>
      </c>
      <c r="BJ52" s="0" t="s">
        <v>208</v>
      </c>
      <c r="BK52" s="0" t="s">
        <v>209</v>
      </c>
      <c r="BL52" s="0" t="n">
        <v>-81.1810922489592</v>
      </c>
      <c r="BM52" s="0" t="n">
        <v>19.3294741880001</v>
      </c>
      <c r="BN52" s="0" t="n">
        <v>28.0100036621094</v>
      </c>
      <c r="BO52" s="0" t="n">
        <v>27.4800048828125</v>
      </c>
      <c r="BP52" s="0" t="n">
        <v>26.9099975585938</v>
      </c>
      <c r="BQ52" s="0" t="n">
        <v>26.7300048828125</v>
      </c>
      <c r="BR52" s="0" t="n">
        <v>27.2825027465821</v>
      </c>
      <c r="BS52" s="0" t="n">
        <v>65720</v>
      </c>
      <c r="BT52" s="0" t="s">
        <v>202</v>
      </c>
      <c r="BU52" s="0" t="s">
        <v>202</v>
      </c>
      <c r="BV52" s="0" t="s">
        <v>202</v>
      </c>
      <c r="BW52" s="0" t="s">
        <v>202</v>
      </c>
      <c r="BX52" s="0" t="s">
        <v>202</v>
      </c>
      <c r="BY52" s="0" t="s">
        <v>202</v>
      </c>
      <c r="BZ52" s="0" t="s">
        <v>202</v>
      </c>
      <c r="CA52" s="0" t="s">
        <v>202</v>
      </c>
      <c r="CB52" s="0" t="s">
        <v>202</v>
      </c>
      <c r="CC52" s="0" t="s">
        <v>202</v>
      </c>
      <c r="CD52" s="0" t="s">
        <v>202</v>
      </c>
      <c r="CE52" s="0" t="s">
        <v>202</v>
      </c>
      <c r="CF52" s="0" t="n">
        <v>73</v>
      </c>
      <c r="CG52" s="0" t="n">
        <v>1</v>
      </c>
      <c r="CH52" s="0" t="n">
        <v>10</v>
      </c>
      <c r="CI52" s="0" t="n">
        <v>1110.77297626293</v>
      </c>
      <c r="CJ52" s="0" t="n">
        <v>15.2160681679854</v>
      </c>
      <c r="CK52" s="0" t="n">
        <v>152.160681679854</v>
      </c>
      <c r="CL52" s="0" t="n">
        <v>0.107159826986396</v>
      </c>
      <c r="CM52" s="0" t="n">
        <v>75.9644440746289</v>
      </c>
      <c r="CN52" s="0" t="n">
        <v>18355.0660280385</v>
      </c>
      <c r="CO52" s="0" t="n">
        <v>-3.04723711173632</v>
      </c>
      <c r="CP52" s="0" t="n">
        <v>2.82015855113116E-009</v>
      </c>
      <c r="CQ52" s="0" t="n">
        <v>18300.0931724965</v>
      </c>
      <c r="CR52" s="0" t="n">
        <v>0.246530938215904</v>
      </c>
      <c r="CS52" s="0" t="n">
        <v>8.00363118856956</v>
      </c>
      <c r="CT52" s="0" t="n">
        <v>18358.2452290467</v>
      </c>
      <c r="CU52" s="8" t="s">
        <v>210</v>
      </c>
      <c r="CV52" s="0" t="n">
        <v>48</v>
      </c>
      <c r="CX52" s="9" t="n">
        <f aca="false">COUNTIF(C52:CV52, "NA")</f>
        <v>50</v>
      </c>
      <c r="CY52" s="10" t="n">
        <f aca="false">100-COUNTIF(C52:CV52, "NA")/COLUMNS(C52:CV52)*100</f>
        <v>48.9795918367347</v>
      </c>
    </row>
    <row r="53" customFormat="false" ht="13.8" hidden="false" customHeight="false" outlineLevel="0" collapsed="false">
      <c r="A53" s="0" t="s">
        <v>378</v>
      </c>
      <c r="B53" s="0" t="s">
        <v>379</v>
      </c>
      <c r="C53" s="0" t="n">
        <v>1189265</v>
      </c>
      <c r="D53" s="0" t="n">
        <v>78.7</v>
      </c>
      <c r="E53" s="0" t="n">
        <v>82.9</v>
      </c>
      <c r="F53" s="0" t="n">
        <v>16.8</v>
      </c>
      <c r="G53" s="0" t="n">
        <v>69.5</v>
      </c>
      <c r="H53" s="0" t="n">
        <v>128.7</v>
      </c>
      <c r="I53" s="0" t="n">
        <v>7</v>
      </c>
      <c r="J53" s="0" t="n">
        <v>1.3</v>
      </c>
      <c r="K53" s="0" t="n">
        <v>33.2</v>
      </c>
      <c r="L53" s="0" t="n">
        <v>73.4</v>
      </c>
      <c r="M53" s="0" t="n">
        <v>73</v>
      </c>
      <c r="N53" s="0" t="s">
        <v>202</v>
      </c>
      <c r="O53" s="0" t="s">
        <v>202</v>
      </c>
      <c r="P53" s="0" t="n">
        <v>25000</v>
      </c>
      <c r="Q53" s="0" t="n">
        <v>10</v>
      </c>
      <c r="R53" s="0" t="n">
        <v>401408</v>
      </c>
      <c r="S53" s="0" t="n">
        <v>308458</v>
      </c>
      <c r="T53" s="0" t="n">
        <v>39880</v>
      </c>
      <c r="U53" s="0" t="n">
        <v>24961988663.2026</v>
      </c>
      <c r="V53" s="0" t="s">
        <v>202</v>
      </c>
      <c r="W53" s="0" t="n">
        <v>0.1</v>
      </c>
      <c r="X53" s="0" t="n">
        <v>31.4</v>
      </c>
      <c r="Y53" s="0" t="n">
        <v>63.1</v>
      </c>
      <c r="Z53" s="0" t="n">
        <v>2.1</v>
      </c>
      <c r="AA53" s="0" t="n">
        <v>84.6</v>
      </c>
      <c r="AB53" s="0" t="n">
        <v>0.6</v>
      </c>
      <c r="AC53" s="0" t="n">
        <v>1245.4</v>
      </c>
      <c r="AD53" s="0" t="n">
        <v>1.6</v>
      </c>
      <c r="AE53" s="0" t="n">
        <v>12.2</v>
      </c>
      <c r="AF53" s="0" t="n">
        <v>18.7</v>
      </c>
      <c r="AG53" s="0" t="n">
        <v>18.7</v>
      </c>
      <c r="AH53" s="0" t="n">
        <v>66.8</v>
      </c>
      <c r="AI53" s="0" t="n">
        <v>12.2</v>
      </c>
      <c r="AJ53" s="0" t="n">
        <v>677</v>
      </c>
      <c r="AK53" s="0" t="n">
        <v>5.3</v>
      </c>
      <c r="AL53" s="0" t="n">
        <v>100</v>
      </c>
      <c r="AM53" s="0" t="n">
        <v>9</v>
      </c>
      <c r="AN53" s="0" t="n">
        <v>11.3</v>
      </c>
      <c r="AO53" s="0" t="n">
        <v>2.4</v>
      </c>
      <c r="AP53" s="0" t="n">
        <v>1.95</v>
      </c>
      <c r="AQ53" s="0" t="n">
        <v>3.4</v>
      </c>
      <c r="AR53" s="0" t="n">
        <v>6.3</v>
      </c>
      <c r="AS53" s="0" t="n">
        <v>99.3</v>
      </c>
      <c r="AT53" s="0" t="n">
        <v>101.3</v>
      </c>
      <c r="AU53" s="0" t="n">
        <v>1</v>
      </c>
      <c r="AV53" s="0" t="n">
        <v>98.4</v>
      </c>
      <c r="AW53" s="0" t="n">
        <v>100</v>
      </c>
      <c r="AX53" s="0" t="n">
        <v>18.9</v>
      </c>
      <c r="AY53" s="0" t="n">
        <v>106</v>
      </c>
      <c r="AZ53" s="0" t="n">
        <v>22.6</v>
      </c>
      <c r="BA53" s="0" t="n">
        <v>36.8</v>
      </c>
      <c r="BB53" s="0" t="n">
        <v>0.778</v>
      </c>
      <c r="BC53" s="0" t="s">
        <v>202</v>
      </c>
      <c r="BD53" s="0" t="s">
        <v>213</v>
      </c>
      <c r="BE53" s="0" t="n">
        <v>94</v>
      </c>
      <c r="BF53" s="0" t="s">
        <v>204</v>
      </c>
      <c r="BG53" s="0" t="s">
        <v>205</v>
      </c>
      <c r="BH53" s="0" t="s">
        <v>216</v>
      </c>
      <c r="BI53" s="0" t="s">
        <v>216</v>
      </c>
      <c r="BJ53" s="0" t="s">
        <v>245</v>
      </c>
      <c r="BK53" s="0" t="s">
        <v>236</v>
      </c>
      <c r="BL53" s="0" t="n">
        <v>32.9799468094246</v>
      </c>
      <c r="BM53" s="0" t="n">
        <v>34.9048932965</v>
      </c>
      <c r="BN53" s="0" t="n">
        <v>13.5700012207031</v>
      </c>
      <c r="BO53" s="0" t="n">
        <v>10.839990234375</v>
      </c>
      <c r="BP53" s="0" t="n">
        <v>11.35</v>
      </c>
      <c r="BQ53" s="0" t="n">
        <v>13.5800109863281</v>
      </c>
      <c r="BR53" s="0" t="n">
        <v>12.3350006103516</v>
      </c>
      <c r="BS53" s="0" t="n">
        <v>1207361</v>
      </c>
      <c r="BT53" s="0" t="s">
        <v>202</v>
      </c>
      <c r="BU53" s="0" t="s">
        <v>202</v>
      </c>
      <c r="BV53" s="0" t="s">
        <v>202</v>
      </c>
      <c r="BW53" s="0" t="n">
        <v>3751.86</v>
      </c>
      <c r="BX53" s="0" t="n">
        <v>-4</v>
      </c>
      <c r="BY53" s="0" t="n">
        <v>7</v>
      </c>
      <c r="BZ53" s="0" t="n">
        <v>15</v>
      </c>
      <c r="CA53" s="0" t="n">
        <v>94.71</v>
      </c>
      <c r="CB53" s="0" t="s">
        <v>202</v>
      </c>
      <c r="CC53" s="0" t="s">
        <v>202</v>
      </c>
      <c r="CD53" s="0" t="s">
        <v>202</v>
      </c>
      <c r="CE53" s="0" t="s">
        <v>202</v>
      </c>
      <c r="CF53" s="0" t="n">
        <v>850</v>
      </c>
      <c r="CG53" s="0" t="n">
        <v>15</v>
      </c>
      <c r="CH53" s="0" t="n">
        <v>296</v>
      </c>
      <c r="CI53" s="0" t="n">
        <v>704.014789280091</v>
      </c>
      <c r="CJ53" s="0" t="n">
        <v>12.4237903990604</v>
      </c>
      <c r="CK53" s="0" t="n">
        <v>245.162797208126</v>
      </c>
      <c r="CL53" s="0" t="n">
        <v>0.089937558395928</v>
      </c>
      <c r="CM53" s="0" t="n">
        <v>928.353226565148</v>
      </c>
      <c r="CN53" s="0" t="n">
        <v>18353.456458546</v>
      </c>
      <c r="CO53" s="0" t="n">
        <v>0.123850969286524</v>
      </c>
      <c r="CP53" s="0" t="n">
        <v>13.8134685231256</v>
      </c>
      <c r="CQ53" s="0" t="n">
        <v>18349.1430161124</v>
      </c>
      <c r="CR53" s="0" t="n">
        <v>0.006114175623219</v>
      </c>
      <c r="CS53" s="0" t="n">
        <v>25492028.1545204</v>
      </c>
      <c r="CT53" s="0" t="n">
        <v>18785.0133575245</v>
      </c>
      <c r="CU53" s="8" t="s">
        <v>237</v>
      </c>
      <c r="CV53" s="0" t="n">
        <v>52</v>
      </c>
      <c r="CX53" s="9" t="n">
        <f aca="false">COUNTIF(C53:CV53, "NA")</f>
        <v>11</v>
      </c>
      <c r="CY53" s="10" t="n">
        <f aca="false">100-COUNTIF(C53:CV53, "NA")/COLUMNS(C53:CV53)*100</f>
        <v>88.7755102040816</v>
      </c>
    </row>
    <row r="54" customFormat="false" ht="13.8" hidden="false" customHeight="false" outlineLevel="0" collapsed="false">
      <c r="A54" s="0" t="s">
        <v>380</v>
      </c>
      <c r="B54" s="0" t="s">
        <v>381</v>
      </c>
      <c r="C54" s="0" t="n">
        <v>10629928</v>
      </c>
      <c r="D54" s="0" t="n">
        <v>76.1</v>
      </c>
      <c r="E54" s="0" t="n">
        <v>82</v>
      </c>
      <c r="F54" s="0" t="n">
        <v>15.6</v>
      </c>
      <c r="G54" s="0" t="n">
        <v>65</v>
      </c>
      <c r="H54" s="0" t="n">
        <v>137.6</v>
      </c>
      <c r="I54" s="0" t="n">
        <v>10.6</v>
      </c>
      <c r="J54" s="0" t="n">
        <v>1.7</v>
      </c>
      <c r="K54" s="0" t="n">
        <v>26.2</v>
      </c>
      <c r="L54" s="0" t="n">
        <v>72.2</v>
      </c>
      <c r="M54" s="0" t="n">
        <v>79.7</v>
      </c>
      <c r="N54" s="0" t="s">
        <v>202</v>
      </c>
      <c r="O54" s="0" t="s">
        <v>202</v>
      </c>
      <c r="P54" s="0" t="n">
        <v>110057</v>
      </c>
      <c r="Q54" s="0" t="n">
        <v>1240</v>
      </c>
      <c r="R54" s="0" t="n">
        <v>5727200</v>
      </c>
      <c r="S54" s="0" t="s">
        <v>202</v>
      </c>
      <c r="T54" s="0" t="n">
        <v>37530</v>
      </c>
      <c r="U54" s="0" t="n">
        <v>245225882903.37</v>
      </c>
      <c r="V54" s="0" t="s">
        <v>202</v>
      </c>
      <c r="W54" s="0" t="n">
        <v>0.4</v>
      </c>
      <c r="X54" s="0" t="n">
        <v>24.9</v>
      </c>
      <c r="Y54" s="0" t="n">
        <v>60.6</v>
      </c>
      <c r="Z54" s="0" t="n">
        <v>2.7</v>
      </c>
      <c r="AA54" s="0" t="n">
        <v>77.2</v>
      </c>
      <c r="AB54" s="0" t="n">
        <v>1.8</v>
      </c>
      <c r="AC54" s="0" t="n">
        <v>15576.6</v>
      </c>
      <c r="AD54" s="0" t="n">
        <v>1.1</v>
      </c>
      <c r="AE54" s="0" t="n">
        <v>45.2</v>
      </c>
      <c r="AF54" s="0" t="n">
        <v>34.6</v>
      </c>
      <c r="AG54" s="0" t="n">
        <v>22.2</v>
      </c>
      <c r="AH54" s="0" t="n">
        <v>73.8</v>
      </c>
      <c r="AI54" s="0" t="n">
        <v>9.6</v>
      </c>
      <c r="AJ54" s="0" t="n">
        <v>1249</v>
      </c>
      <c r="AK54" s="0" t="n">
        <v>9.2</v>
      </c>
      <c r="AL54" s="0" t="n">
        <v>100</v>
      </c>
      <c r="AM54" s="0" t="n">
        <v>7</v>
      </c>
      <c r="AN54" s="0" t="n">
        <v>15</v>
      </c>
      <c r="AO54" s="0" t="n">
        <v>3.4</v>
      </c>
      <c r="AP54" s="0" t="n">
        <v>4.31</v>
      </c>
      <c r="AQ54" s="0" t="n">
        <v>6.5</v>
      </c>
      <c r="AR54" s="0" t="n">
        <v>5.6</v>
      </c>
      <c r="AS54" s="0" t="n">
        <v>100.7</v>
      </c>
      <c r="AT54" s="0" t="n">
        <v>97.8</v>
      </c>
      <c r="AU54" s="0" t="n">
        <v>1</v>
      </c>
      <c r="AV54" s="0" t="n">
        <v>99.2</v>
      </c>
      <c r="AW54" s="0" t="n">
        <v>100</v>
      </c>
      <c r="AX54" s="0" t="n">
        <v>4.3</v>
      </c>
      <c r="AY54" s="0" t="n">
        <v>127</v>
      </c>
      <c r="AZ54" s="0" t="n">
        <v>28.5</v>
      </c>
      <c r="BA54" s="0" t="n">
        <v>42.1</v>
      </c>
      <c r="BB54" s="0" t="s">
        <v>202</v>
      </c>
      <c r="BC54" s="0" t="s">
        <v>202</v>
      </c>
      <c r="BD54" s="0" t="s">
        <v>232</v>
      </c>
      <c r="BE54" s="0" t="n">
        <v>91</v>
      </c>
      <c r="BF54" s="0" t="s">
        <v>240</v>
      </c>
      <c r="BG54" s="0" t="s">
        <v>261</v>
      </c>
      <c r="BH54" s="0" t="s">
        <v>234</v>
      </c>
      <c r="BI54" s="0" t="s">
        <v>234</v>
      </c>
      <c r="BJ54" s="0" t="s">
        <v>294</v>
      </c>
      <c r="BK54" s="0" t="s">
        <v>236</v>
      </c>
      <c r="BL54" s="0" t="n">
        <v>15.5125919816927</v>
      </c>
      <c r="BM54" s="0" t="n">
        <v>49.800449728</v>
      </c>
      <c r="BN54" s="0" t="n">
        <v>2.27999267578127</v>
      </c>
      <c r="BO54" s="0" t="n">
        <v>0.580010986328148</v>
      </c>
      <c r="BP54" s="0" t="n">
        <v>4.58999023437502</v>
      </c>
      <c r="BQ54" s="0" t="n">
        <v>5.5100036621094</v>
      </c>
      <c r="BR54" s="0" t="n">
        <v>3.23999938964846</v>
      </c>
      <c r="BS54" s="0" t="n">
        <v>10708982</v>
      </c>
      <c r="BT54" s="0" t="n">
        <v>261558</v>
      </c>
      <c r="BU54" s="0" t="n">
        <v>24424.1702899491</v>
      </c>
      <c r="BV54" s="0" t="s">
        <v>252</v>
      </c>
      <c r="BW54" s="0" t="n">
        <v>3768.92</v>
      </c>
      <c r="BX54" s="0" t="n">
        <v>-31</v>
      </c>
      <c r="BY54" s="0" t="n">
        <v>11</v>
      </c>
      <c r="BZ54" s="0" t="n">
        <v>22</v>
      </c>
      <c r="CA54" s="0" t="n">
        <v>83.07</v>
      </c>
      <c r="CB54" s="0" t="s">
        <v>202</v>
      </c>
      <c r="CC54" s="0" t="s">
        <v>202</v>
      </c>
      <c r="CD54" s="0" t="s">
        <v>202</v>
      </c>
      <c r="CE54" s="0" t="s">
        <v>202</v>
      </c>
      <c r="CF54" s="0" t="n">
        <v>7682</v>
      </c>
      <c r="CG54" s="0" t="n">
        <v>236</v>
      </c>
      <c r="CH54" s="0" t="n">
        <v>3314</v>
      </c>
      <c r="CI54" s="0" t="n">
        <v>717.341760402623</v>
      </c>
      <c r="CJ54" s="0" t="n">
        <v>22.0375755604034</v>
      </c>
      <c r="CK54" s="0" t="n">
        <v>309.459853420241</v>
      </c>
      <c r="CL54" s="0" t="n">
        <v>0.088941938594863</v>
      </c>
      <c r="CM54" s="0" t="n">
        <v>8058.95372531196</v>
      </c>
      <c r="CN54" s="0" t="n">
        <v>18350.644526823</v>
      </c>
      <c r="CO54" s="0" t="n">
        <v>0.104458051063095</v>
      </c>
      <c r="CP54" s="0" t="n">
        <v>255.212485542303</v>
      </c>
      <c r="CQ54" s="0" t="n">
        <v>18359.4325643435</v>
      </c>
      <c r="CR54" s="0" t="n">
        <v>0.07595356932073</v>
      </c>
      <c r="CS54" s="0" t="n">
        <v>6340.08412413838</v>
      </c>
      <c r="CT54" s="0" t="n">
        <v>18376.3460705125</v>
      </c>
      <c r="CU54" s="8" t="s">
        <v>256</v>
      </c>
      <c r="CV54" s="0" t="n">
        <v>60</v>
      </c>
      <c r="CX54" s="9" t="n">
        <f aca="false">COUNTIF(C54:CV54, "NA")</f>
        <v>10</v>
      </c>
      <c r="CY54" s="10" t="n">
        <f aca="false">100-COUNTIF(C54:CV54, "NA")/COLUMNS(C54:CV54)*100</f>
        <v>89.795918367347</v>
      </c>
    </row>
    <row r="55" customFormat="false" ht="13.8" hidden="false" customHeight="false" outlineLevel="0" collapsed="false">
      <c r="A55" s="0" t="s">
        <v>382</v>
      </c>
      <c r="B55" s="0" t="s">
        <v>383</v>
      </c>
      <c r="C55" s="0" t="n">
        <v>82905782</v>
      </c>
      <c r="D55" s="0" t="n">
        <v>78.7</v>
      </c>
      <c r="E55" s="0" t="n">
        <v>83.4</v>
      </c>
      <c r="F55" s="0" t="n">
        <v>13.6</v>
      </c>
      <c r="G55" s="0" t="n">
        <v>64.9</v>
      </c>
      <c r="H55" s="0" t="n">
        <v>237.4</v>
      </c>
      <c r="I55" s="0" t="n">
        <v>11.5</v>
      </c>
      <c r="J55" s="0" t="n">
        <v>1.6</v>
      </c>
      <c r="K55" s="0" t="n">
        <v>22.7</v>
      </c>
      <c r="L55" s="0" t="n">
        <v>40.3</v>
      </c>
      <c r="M55" s="0" t="n">
        <v>47.4</v>
      </c>
      <c r="N55" s="0" t="s">
        <v>202</v>
      </c>
      <c r="O55" s="0" t="s">
        <v>202</v>
      </c>
      <c r="P55" s="0" t="n">
        <v>2719112</v>
      </c>
      <c r="Q55" s="0" t="n">
        <v>71</v>
      </c>
      <c r="R55" s="0" t="n">
        <v>109796202.2</v>
      </c>
      <c r="S55" s="0" t="n">
        <v>19597633</v>
      </c>
      <c r="T55" s="0" t="n">
        <v>54560</v>
      </c>
      <c r="U55" s="0" t="n">
        <v>3947620162502.96</v>
      </c>
      <c r="V55" s="0" t="s">
        <v>202</v>
      </c>
      <c r="W55" s="0" t="s">
        <v>202</v>
      </c>
      <c r="X55" s="0" t="s">
        <v>202</v>
      </c>
      <c r="Y55" s="0" t="n">
        <v>60.8</v>
      </c>
      <c r="Z55" s="0" t="n">
        <v>1.2</v>
      </c>
      <c r="AA55" s="0" t="n">
        <v>83</v>
      </c>
      <c r="AB55" s="0" t="n">
        <v>3</v>
      </c>
      <c r="AC55" s="0" t="n">
        <v>104396.1</v>
      </c>
      <c r="AD55" s="0" t="n">
        <v>1.2</v>
      </c>
      <c r="AE55" s="0" t="n">
        <v>47.7</v>
      </c>
      <c r="AF55" s="0" t="n">
        <v>32.7</v>
      </c>
      <c r="AG55" s="0" t="n">
        <v>37.8</v>
      </c>
      <c r="AH55" s="0" t="n">
        <v>77.3</v>
      </c>
      <c r="AI55" s="0" t="s">
        <v>202</v>
      </c>
      <c r="AJ55" s="0" t="n">
        <v>1321</v>
      </c>
      <c r="AK55" s="0" t="n">
        <v>8.9</v>
      </c>
      <c r="AL55" s="0" t="n">
        <v>89</v>
      </c>
      <c r="AM55" s="0" t="n">
        <v>10.4</v>
      </c>
      <c r="AN55" s="0" t="n">
        <v>12.1</v>
      </c>
      <c r="AO55" s="0" t="n">
        <v>3.7</v>
      </c>
      <c r="AP55" s="0" t="n">
        <v>4.21</v>
      </c>
      <c r="AQ55" s="0" t="n">
        <v>8.3</v>
      </c>
      <c r="AR55" s="0" t="n">
        <v>4.8</v>
      </c>
      <c r="AS55" s="0" t="n">
        <v>104</v>
      </c>
      <c r="AT55" s="0" t="n">
        <v>98.8</v>
      </c>
      <c r="AU55" s="0" t="n">
        <v>1</v>
      </c>
      <c r="AV55" s="0" t="n">
        <v>99</v>
      </c>
      <c r="AW55" s="0" t="n">
        <v>100</v>
      </c>
      <c r="AX55" s="0" t="n">
        <v>3.2</v>
      </c>
      <c r="AY55" s="0" t="n">
        <v>139</v>
      </c>
      <c r="AZ55" s="0" t="n">
        <v>25.7</v>
      </c>
      <c r="BA55" s="0" t="n">
        <v>47.1</v>
      </c>
      <c r="BB55" s="0" t="n">
        <v>0.873</v>
      </c>
      <c r="BC55" s="0" t="s">
        <v>202</v>
      </c>
      <c r="BD55" s="0" t="s">
        <v>232</v>
      </c>
      <c r="BE55" s="0" t="n">
        <v>94</v>
      </c>
      <c r="BF55" s="0" t="s">
        <v>343</v>
      </c>
      <c r="BG55" s="0" t="s">
        <v>261</v>
      </c>
      <c r="BH55" s="0" t="s">
        <v>234</v>
      </c>
      <c r="BI55" s="0" t="s">
        <v>234</v>
      </c>
      <c r="BJ55" s="0" t="s">
        <v>268</v>
      </c>
      <c r="BK55" s="0" t="s">
        <v>236</v>
      </c>
      <c r="BL55" s="0" t="n">
        <v>10.4812261246294</v>
      </c>
      <c r="BM55" s="0" t="n">
        <v>51.0851258345001</v>
      </c>
      <c r="BN55" s="0" t="n">
        <v>2.43999633789065</v>
      </c>
      <c r="BO55" s="0" t="n">
        <v>2.14998779296877</v>
      </c>
      <c r="BP55" s="0" t="n">
        <v>3.54000244140627</v>
      </c>
      <c r="BQ55" s="0" t="n">
        <v>4.30001220703127</v>
      </c>
      <c r="BR55" s="0" t="n">
        <v>3.10749969482424</v>
      </c>
      <c r="BS55" s="0" t="n">
        <v>83783945</v>
      </c>
      <c r="BT55" s="0" t="n">
        <v>2755770</v>
      </c>
      <c r="BU55" s="0" t="n">
        <v>32891.3850977058</v>
      </c>
      <c r="BV55" s="0" t="s">
        <v>252</v>
      </c>
      <c r="BW55" s="0" t="n">
        <v>3922.555</v>
      </c>
      <c r="BX55" s="0" t="n">
        <v>-3</v>
      </c>
      <c r="BY55" s="0" t="n">
        <v>51</v>
      </c>
      <c r="BZ55" s="0" t="n">
        <v>70</v>
      </c>
      <c r="CA55" s="0" t="n">
        <v>81.75</v>
      </c>
      <c r="CB55" s="0" t="n">
        <v>12.6637992831541</v>
      </c>
      <c r="CC55" s="0" t="n">
        <v>49</v>
      </c>
      <c r="CD55" s="0" t="n">
        <v>39.8638006280371</v>
      </c>
      <c r="CE55" s="0" t="n">
        <v>49.5</v>
      </c>
      <c r="CF55" s="0" t="n">
        <v>163009</v>
      </c>
      <c r="CG55" s="0" t="n">
        <v>6623</v>
      </c>
      <c r="CH55" s="0" t="n">
        <v>123500</v>
      </c>
      <c r="CI55" s="0" t="n">
        <v>1945.58754663558</v>
      </c>
      <c r="CJ55" s="0" t="n">
        <v>79.0485575726949</v>
      </c>
      <c r="CK55" s="0" t="n">
        <v>1474.02942174661</v>
      </c>
      <c r="CL55" s="0" t="n">
        <v>0.088224300846962</v>
      </c>
      <c r="CM55" s="0" t="n">
        <v>171417.586217515</v>
      </c>
      <c r="CN55" s="0" t="n">
        <v>18350.2167963013</v>
      </c>
      <c r="CO55" s="0" t="n">
        <v>0.068216197179841</v>
      </c>
      <c r="CP55" s="0" t="n">
        <v>9085.16634731997</v>
      </c>
      <c r="CQ55" s="0" t="n">
        <v>18365.0662206092</v>
      </c>
      <c r="CR55" s="0" t="n">
        <v>0.075290417189258</v>
      </c>
      <c r="CS55" s="0" t="n">
        <v>156864.30915889</v>
      </c>
      <c r="CT55" s="0" t="n">
        <v>18363.3806573536</v>
      </c>
      <c r="CU55" s="8" t="s">
        <v>384</v>
      </c>
      <c r="CV55" s="0" t="n">
        <v>94</v>
      </c>
      <c r="CX55" s="9" t="n">
        <f aca="false">COUNTIF(C55:CV55, "NA")</f>
        <v>7</v>
      </c>
      <c r="CY55" s="10" t="n">
        <f aca="false">100-COUNTIF(C55:CV55, "NA")/COLUMNS(C55:CV55)*100</f>
        <v>92.8571428571429</v>
      </c>
    </row>
    <row r="56" customFormat="false" ht="13.8" hidden="false" customHeight="false" outlineLevel="0" collapsed="false">
      <c r="A56" s="0" t="s">
        <v>385</v>
      </c>
      <c r="B56" s="0" t="s">
        <v>386</v>
      </c>
      <c r="C56" s="0" t="n">
        <v>958920</v>
      </c>
      <c r="D56" s="0" t="n">
        <v>64.6</v>
      </c>
      <c r="E56" s="0" t="n">
        <v>68.8</v>
      </c>
      <c r="F56" s="0" t="n">
        <v>29.6</v>
      </c>
      <c r="G56" s="0" t="n">
        <v>65.9</v>
      </c>
      <c r="H56" s="0" t="n">
        <v>41.4</v>
      </c>
      <c r="I56" s="0" t="n">
        <v>7.1</v>
      </c>
      <c r="J56" s="0" t="n">
        <v>2.7</v>
      </c>
      <c r="K56" s="0" t="n">
        <v>22.2</v>
      </c>
      <c r="L56" s="0" t="n">
        <v>178.4</v>
      </c>
      <c r="M56" s="0" t="n">
        <v>147</v>
      </c>
      <c r="N56" s="0" t="n">
        <v>57.8</v>
      </c>
      <c r="O56" s="0" t="n">
        <v>5.8</v>
      </c>
      <c r="P56" s="0" t="n">
        <v>4501</v>
      </c>
      <c r="Q56" s="0" t="n">
        <v>2132</v>
      </c>
      <c r="R56" s="0" t="s">
        <v>202</v>
      </c>
      <c r="S56" s="0" t="n">
        <v>847000</v>
      </c>
      <c r="T56" s="0" t="s">
        <v>202</v>
      </c>
      <c r="U56" s="0" t="n">
        <v>2955912228.22417</v>
      </c>
      <c r="V56" s="0" t="s">
        <v>202</v>
      </c>
      <c r="W56" s="0" t="n">
        <v>70.6</v>
      </c>
      <c r="X56" s="0" t="n">
        <v>41.6</v>
      </c>
      <c r="Y56" s="0" t="n">
        <v>60.2</v>
      </c>
      <c r="Z56" s="0" t="n">
        <v>33.1</v>
      </c>
      <c r="AA56" s="0" t="n">
        <v>73.7</v>
      </c>
      <c r="AB56" s="0" t="s">
        <v>202</v>
      </c>
      <c r="AC56" s="0" t="n">
        <v>6.2</v>
      </c>
      <c r="AD56" s="0" t="s">
        <v>202</v>
      </c>
      <c r="AE56" s="0" t="n">
        <v>73.4</v>
      </c>
      <c r="AF56" s="0" t="n">
        <v>0.2</v>
      </c>
      <c r="AG56" s="0" t="n">
        <v>1.6</v>
      </c>
      <c r="AH56" s="0" t="n">
        <v>77.8</v>
      </c>
      <c r="AI56" s="0" t="s">
        <v>202</v>
      </c>
      <c r="AJ56" s="0" t="n">
        <v>334</v>
      </c>
      <c r="AK56" s="0" t="n">
        <v>0.8</v>
      </c>
      <c r="AL56" s="0" t="n">
        <v>100</v>
      </c>
      <c r="AM56" s="0" t="n">
        <v>5.1</v>
      </c>
      <c r="AN56" s="0" t="n">
        <v>19.6</v>
      </c>
      <c r="AO56" s="0" t="n">
        <v>59.3</v>
      </c>
      <c r="AP56" s="0" t="s">
        <v>202</v>
      </c>
      <c r="AQ56" s="0" t="n">
        <v>1.4</v>
      </c>
      <c r="AR56" s="0" t="n">
        <v>5.8</v>
      </c>
      <c r="AS56" s="0" t="n">
        <v>69.6</v>
      </c>
      <c r="AT56" s="0" t="n">
        <v>63</v>
      </c>
      <c r="AU56" s="0" t="n">
        <v>1</v>
      </c>
      <c r="AV56" s="0" t="n">
        <v>19.4</v>
      </c>
      <c r="AW56" s="0" t="n">
        <v>60.2</v>
      </c>
      <c r="AX56" s="0" t="n">
        <v>6.5</v>
      </c>
      <c r="AY56" s="0" t="n">
        <v>109</v>
      </c>
      <c r="AZ56" s="0" t="n">
        <v>12.2</v>
      </c>
      <c r="BA56" s="0" t="n">
        <v>23.9</v>
      </c>
      <c r="BB56" s="0" t="n">
        <v>0.891</v>
      </c>
      <c r="BC56" s="0" t="n">
        <v>112</v>
      </c>
      <c r="BD56" s="0" t="s">
        <v>213</v>
      </c>
      <c r="BE56" s="0" t="n">
        <v>24</v>
      </c>
      <c r="BF56" s="0" t="s">
        <v>214</v>
      </c>
      <c r="BG56" s="0" t="s">
        <v>233</v>
      </c>
      <c r="BH56" s="0" t="s">
        <v>223</v>
      </c>
      <c r="BI56" s="0" t="s">
        <v>223</v>
      </c>
      <c r="BJ56" s="0" t="s">
        <v>275</v>
      </c>
      <c r="BK56" s="0" t="s">
        <v>246</v>
      </c>
      <c r="BL56" s="0" t="n">
        <v>42.4962920896947</v>
      </c>
      <c r="BM56" s="0" t="n">
        <v>11.8199345940001</v>
      </c>
      <c r="BN56" s="0" t="n">
        <v>33.8300109863281</v>
      </c>
      <c r="BO56" s="0" t="n">
        <v>32.4599853515625</v>
      </c>
      <c r="BP56" s="0" t="n">
        <v>33.089990234375</v>
      </c>
      <c r="BQ56" s="0" t="n">
        <v>34.6499877929688</v>
      </c>
      <c r="BR56" s="0" t="n">
        <v>33.5074935913086</v>
      </c>
      <c r="BS56" s="0" t="n">
        <v>988002</v>
      </c>
      <c r="BT56" s="0" t="s">
        <v>202</v>
      </c>
      <c r="BU56" s="0" t="s">
        <v>202</v>
      </c>
      <c r="BV56" s="0" t="s">
        <v>202</v>
      </c>
      <c r="BW56" s="0" t="s">
        <v>202</v>
      </c>
      <c r="BX56" s="0" t="n">
        <v>5</v>
      </c>
      <c r="BY56" s="0" t="n">
        <v>5</v>
      </c>
      <c r="BZ56" s="0" t="n">
        <v>38</v>
      </c>
      <c r="CA56" s="0" t="n">
        <v>100</v>
      </c>
      <c r="CB56" s="0" t="s">
        <v>202</v>
      </c>
      <c r="CC56" s="0" t="s">
        <v>202</v>
      </c>
      <c r="CD56" s="0" t="s">
        <v>202</v>
      </c>
      <c r="CE56" s="0" t="s">
        <v>202</v>
      </c>
      <c r="CF56" s="0" t="n">
        <v>1089</v>
      </c>
      <c r="CG56" s="0" t="n">
        <v>2</v>
      </c>
      <c r="CH56" s="0" t="n">
        <v>642</v>
      </c>
      <c r="CI56" s="0" t="n">
        <v>1102.22448942411</v>
      </c>
      <c r="CJ56" s="0" t="n">
        <v>2.02428740022793</v>
      </c>
      <c r="CK56" s="0" t="n">
        <v>649.796255473167</v>
      </c>
      <c r="CL56" s="0" t="n">
        <v>0.196644549158099</v>
      </c>
      <c r="CM56" s="0" t="n">
        <v>1148.70948194572</v>
      </c>
      <c r="CN56" s="0" t="n">
        <v>18365.9600089258</v>
      </c>
      <c r="CO56" s="0" t="n">
        <v>17.0051690428357</v>
      </c>
      <c r="CP56" s="0" t="n">
        <v>2.00000000285479</v>
      </c>
      <c r="CQ56" s="0" t="n">
        <v>18361.9784469699</v>
      </c>
      <c r="CR56" s="0" t="n">
        <v>0.050059359131083</v>
      </c>
      <c r="CS56" s="0" t="n">
        <v>7028.99014379738</v>
      </c>
      <c r="CT56" s="0" t="n">
        <v>18399.1405687498</v>
      </c>
      <c r="CU56" s="8" t="s">
        <v>387</v>
      </c>
      <c r="CV56" s="0" t="n">
        <v>43</v>
      </c>
      <c r="CX56" s="9" t="n">
        <f aca="false">COUNTIF(C56:CV56, "NA")</f>
        <v>15</v>
      </c>
      <c r="CY56" s="10" t="n">
        <f aca="false">100-COUNTIF(C56:CV56, "NA")/COLUMNS(C56:CV56)*100</f>
        <v>84.6938775510204</v>
      </c>
    </row>
    <row r="57" customFormat="false" ht="13.8" hidden="false" customHeight="false" outlineLevel="0" collapsed="false">
      <c r="A57" s="0" t="s">
        <v>388</v>
      </c>
      <c r="B57" s="0" t="s">
        <v>389</v>
      </c>
      <c r="C57" s="0" t="n">
        <v>71625</v>
      </c>
      <c r="D57" s="0" t="s">
        <v>202</v>
      </c>
      <c r="E57" s="0" t="s">
        <v>202</v>
      </c>
      <c r="F57" s="0" t="s">
        <v>202</v>
      </c>
      <c r="G57" s="0" t="s">
        <v>202</v>
      </c>
      <c r="H57" s="0" t="n">
        <v>95.5</v>
      </c>
      <c r="I57" s="0" t="s">
        <v>202</v>
      </c>
      <c r="J57" s="0" t="s">
        <v>202</v>
      </c>
      <c r="K57" s="0" t="n">
        <v>29.5</v>
      </c>
      <c r="L57" s="0" t="n">
        <v>64.6</v>
      </c>
      <c r="M57" s="0" t="n">
        <v>43.4</v>
      </c>
      <c r="N57" s="0" t="n">
        <v>11.7</v>
      </c>
      <c r="O57" s="0" t="n">
        <v>5.2</v>
      </c>
      <c r="P57" s="0" t="s">
        <v>202</v>
      </c>
      <c r="Q57" s="0" t="n">
        <v>40</v>
      </c>
      <c r="R57" s="0" t="s">
        <v>202</v>
      </c>
      <c r="S57" s="0" t="n">
        <v>8160</v>
      </c>
      <c r="T57" s="0" t="n">
        <v>10270</v>
      </c>
      <c r="U57" s="0" t="n">
        <v>550892592.592593</v>
      </c>
      <c r="V57" s="0" t="s">
        <v>202</v>
      </c>
      <c r="W57" s="0" t="s">
        <v>202</v>
      </c>
      <c r="X57" s="0" t="s">
        <v>202</v>
      </c>
      <c r="Y57" s="0" t="s">
        <v>202</v>
      </c>
      <c r="Z57" s="0" t="s">
        <v>202</v>
      </c>
      <c r="AA57" s="0" t="s">
        <v>202</v>
      </c>
      <c r="AB57" s="0" t="s">
        <v>202</v>
      </c>
      <c r="AC57" s="0" t="n">
        <v>12.6</v>
      </c>
      <c r="AD57" s="0" t="s">
        <v>202</v>
      </c>
      <c r="AE57" s="0" t="n">
        <v>33.3</v>
      </c>
      <c r="AF57" s="0" t="n">
        <v>57.4</v>
      </c>
      <c r="AG57" s="0" t="n">
        <v>22</v>
      </c>
      <c r="AH57" s="0" t="n">
        <v>70.5</v>
      </c>
      <c r="AI57" s="0" t="n">
        <v>22.8</v>
      </c>
      <c r="AJ57" s="0" t="n">
        <v>2814</v>
      </c>
      <c r="AK57" s="0" t="n">
        <v>1.9</v>
      </c>
      <c r="AL57" s="0" t="n">
        <v>100</v>
      </c>
      <c r="AM57" s="0" t="n">
        <v>11.6</v>
      </c>
      <c r="AN57" s="0" t="s">
        <v>202</v>
      </c>
      <c r="AO57" s="0" t="n">
        <v>35.7</v>
      </c>
      <c r="AP57" s="0" t="n">
        <v>1.08</v>
      </c>
      <c r="AQ57" s="0" t="s">
        <v>202</v>
      </c>
      <c r="AR57" s="0" t="s">
        <v>202</v>
      </c>
      <c r="AS57" s="0" t="s">
        <v>202</v>
      </c>
      <c r="AT57" s="0" t="s">
        <v>202</v>
      </c>
      <c r="AU57" s="0" t="s">
        <v>202</v>
      </c>
      <c r="AV57" s="0" t="s">
        <v>202</v>
      </c>
      <c r="AW57" s="0" t="n">
        <v>100</v>
      </c>
      <c r="AX57" s="0" t="n">
        <v>68.5</v>
      </c>
      <c r="AY57" s="0" t="n">
        <v>119</v>
      </c>
      <c r="AZ57" s="0" t="n">
        <v>28.2</v>
      </c>
      <c r="BA57" s="0" t="n">
        <v>33.5</v>
      </c>
      <c r="BB57" s="0" t="n">
        <v>0.93</v>
      </c>
      <c r="BC57" s="0" t="n">
        <v>152.4</v>
      </c>
      <c r="BD57" s="0" t="s">
        <v>232</v>
      </c>
      <c r="BE57" s="0" t="n">
        <v>93</v>
      </c>
      <c r="BF57" s="0" t="s">
        <v>204</v>
      </c>
      <c r="BG57" s="0" t="s">
        <v>222</v>
      </c>
      <c r="BH57" s="0" t="s">
        <v>206</v>
      </c>
      <c r="BI57" s="0" t="s">
        <v>207</v>
      </c>
      <c r="BJ57" s="0" t="s">
        <v>208</v>
      </c>
      <c r="BK57" s="0" t="s">
        <v>209</v>
      </c>
      <c r="BL57" s="0" t="n">
        <v>-61.3454347125569</v>
      </c>
      <c r="BM57" s="0" t="n">
        <v>15.425340074</v>
      </c>
      <c r="BN57" s="0" t="n">
        <v>26.2499938964844</v>
      </c>
      <c r="BO57" s="0" t="n">
        <v>25.589990234375</v>
      </c>
      <c r="BP57" s="0" t="n">
        <v>25.3799987792969</v>
      </c>
      <c r="BQ57" s="0" t="n">
        <v>25.2700134277344</v>
      </c>
      <c r="BR57" s="0" t="n">
        <v>25.6224990844727</v>
      </c>
      <c r="BS57" s="0" t="n">
        <v>71991</v>
      </c>
      <c r="BT57" s="0" t="s">
        <v>202</v>
      </c>
      <c r="BU57" s="0" t="s">
        <v>202</v>
      </c>
      <c r="BV57" s="0" t="s">
        <v>202</v>
      </c>
      <c r="BW57" s="0" t="n">
        <v>2374.01</v>
      </c>
      <c r="BX57" s="0" t="n">
        <v>0</v>
      </c>
      <c r="BY57" s="0" t="n">
        <v>10</v>
      </c>
      <c r="BZ57" s="0" t="n">
        <v>10</v>
      </c>
      <c r="CA57" s="0" t="n">
        <v>86.24</v>
      </c>
      <c r="CB57" s="0" t="s">
        <v>202</v>
      </c>
      <c r="CC57" s="0" t="s">
        <v>202</v>
      </c>
      <c r="CD57" s="0" t="s">
        <v>202</v>
      </c>
      <c r="CE57" s="0" t="s">
        <v>202</v>
      </c>
      <c r="CF57" s="0" t="n">
        <v>16</v>
      </c>
      <c r="CG57" s="0" t="n">
        <v>0</v>
      </c>
      <c r="CH57" s="0" t="n">
        <v>13</v>
      </c>
      <c r="CI57" s="0" t="n">
        <v>222.250003472656</v>
      </c>
      <c r="CJ57" s="0" t="n">
        <v>0</v>
      </c>
      <c r="CK57" s="0" t="n">
        <v>180.578127821533</v>
      </c>
      <c r="CL57" s="0" t="n">
        <v>0.247685922976247</v>
      </c>
      <c r="CM57" s="0" t="n">
        <v>15.8151413229527</v>
      </c>
      <c r="CN57" s="0" t="n">
        <v>18345.9394715016</v>
      </c>
      <c r="CO57" s="0" t="n">
        <v>0.099999998746877</v>
      </c>
      <c r="CP57" s="0" t="n">
        <v>3.27995050282241E-013</v>
      </c>
      <c r="CQ57" s="0" t="n">
        <v>18350.0000000863</v>
      </c>
      <c r="CR57" s="0" t="n">
        <v>0.140784100637329</v>
      </c>
      <c r="CS57" s="0" t="n">
        <v>13.3992838962588</v>
      </c>
      <c r="CT57" s="0" t="n">
        <v>18363.7804755529</v>
      </c>
      <c r="CU57" s="8" t="s">
        <v>390</v>
      </c>
      <c r="CV57" s="0" t="n">
        <v>39</v>
      </c>
      <c r="CX57" s="9" t="n">
        <f aca="false">COUNTIF(C57:CV57, "NA")</f>
        <v>30</v>
      </c>
      <c r="CY57" s="10" t="n">
        <f aca="false">100-COUNTIF(C57:CV57, "NA")/COLUMNS(C57:CV57)*100</f>
        <v>69.3877551020408</v>
      </c>
    </row>
    <row r="58" customFormat="false" ht="13.8" hidden="false" customHeight="false" outlineLevel="0" collapsed="false">
      <c r="A58" s="0" t="s">
        <v>391</v>
      </c>
      <c r="B58" s="0" t="s">
        <v>392</v>
      </c>
      <c r="C58" s="0" t="n">
        <v>5793636</v>
      </c>
      <c r="D58" s="0" t="n">
        <v>79.4</v>
      </c>
      <c r="E58" s="0" t="n">
        <v>83.4</v>
      </c>
      <c r="F58" s="0" t="n">
        <v>16.5</v>
      </c>
      <c r="G58" s="0" t="n">
        <v>63.7</v>
      </c>
      <c r="H58" s="0" t="n">
        <v>138.1</v>
      </c>
      <c r="I58" s="0" t="n">
        <v>9.5</v>
      </c>
      <c r="J58" s="0" t="n">
        <v>1.8</v>
      </c>
      <c r="K58" s="0" t="n">
        <v>12.1</v>
      </c>
      <c r="L58" s="0" t="n">
        <v>48.1</v>
      </c>
      <c r="M58" s="0" t="n">
        <v>55.1</v>
      </c>
      <c r="N58" s="0" t="s">
        <v>202</v>
      </c>
      <c r="O58" s="0" t="s">
        <v>202</v>
      </c>
      <c r="P58" s="0" t="n">
        <v>75998</v>
      </c>
      <c r="Q58" s="0" t="n">
        <v>2</v>
      </c>
      <c r="R58" s="0" t="s">
        <v>202</v>
      </c>
      <c r="S58" s="0" t="n">
        <v>1675900</v>
      </c>
      <c r="T58" s="0" t="n">
        <v>56410</v>
      </c>
      <c r="U58" s="0" t="n">
        <v>355675329085.952</v>
      </c>
      <c r="V58" s="0" t="s">
        <v>202</v>
      </c>
      <c r="W58" s="0" t="n">
        <v>0.2</v>
      </c>
      <c r="X58" s="0" t="n">
        <v>28.7</v>
      </c>
      <c r="Y58" s="0" t="n">
        <v>62.2</v>
      </c>
      <c r="Z58" s="0" t="n">
        <v>2.2</v>
      </c>
      <c r="AA58" s="0" t="n">
        <v>87.9</v>
      </c>
      <c r="AB58" s="0" t="n">
        <v>3.1</v>
      </c>
      <c r="AC58" s="0" t="n">
        <v>13978.8</v>
      </c>
      <c r="AD58" s="0" t="n">
        <v>1.2</v>
      </c>
      <c r="AE58" s="0" t="n">
        <v>62</v>
      </c>
      <c r="AF58" s="0" t="n">
        <v>14.7</v>
      </c>
      <c r="AG58" s="0" t="n">
        <v>18.1</v>
      </c>
      <c r="AH58" s="0" t="n">
        <v>87.9</v>
      </c>
      <c r="AI58" s="0" t="n">
        <v>29.8</v>
      </c>
      <c r="AJ58" s="0" t="n">
        <v>1063</v>
      </c>
      <c r="AK58" s="0" t="n">
        <v>5.9</v>
      </c>
      <c r="AL58" s="0" t="n">
        <v>57</v>
      </c>
      <c r="AM58" s="0" t="n">
        <v>8.3</v>
      </c>
      <c r="AN58" s="0" t="n">
        <v>11.3</v>
      </c>
      <c r="AO58" s="0" t="n">
        <v>4.2</v>
      </c>
      <c r="AP58" s="0" t="n">
        <v>4.46</v>
      </c>
      <c r="AQ58" s="0" t="n">
        <v>3.1</v>
      </c>
      <c r="AR58" s="0" t="s">
        <v>202</v>
      </c>
      <c r="AS58" s="0" t="n">
        <v>101.3</v>
      </c>
      <c r="AT58" s="0" t="n">
        <v>103.8</v>
      </c>
      <c r="AU58" s="0" t="n">
        <v>1</v>
      </c>
      <c r="AV58" s="0" t="n">
        <v>99.6</v>
      </c>
      <c r="AW58" s="0" t="n">
        <v>100</v>
      </c>
      <c r="AX58" s="0" t="n">
        <v>4.6</v>
      </c>
      <c r="AY58" s="0" t="n">
        <v>129</v>
      </c>
      <c r="AZ58" s="0" t="n">
        <v>21.3</v>
      </c>
      <c r="BA58" s="0" t="n">
        <v>42.2</v>
      </c>
      <c r="BB58" s="0" t="n">
        <v>0.495</v>
      </c>
      <c r="BC58" s="0" t="s">
        <v>202</v>
      </c>
      <c r="BD58" s="0" t="s">
        <v>203</v>
      </c>
      <c r="BE58" s="0" t="n">
        <v>97</v>
      </c>
      <c r="BF58" s="0" t="s">
        <v>240</v>
      </c>
      <c r="BG58" s="0" t="s">
        <v>261</v>
      </c>
      <c r="BH58" s="0" t="s">
        <v>234</v>
      </c>
      <c r="BI58" s="0" t="s">
        <v>234</v>
      </c>
      <c r="BJ58" s="0" t="s">
        <v>393</v>
      </c>
      <c r="BK58" s="0" t="s">
        <v>236</v>
      </c>
      <c r="BL58" s="0" t="n">
        <v>9.26047406258989</v>
      </c>
      <c r="BM58" s="0" t="n">
        <v>56.2743390975001</v>
      </c>
      <c r="BN58" s="0" t="n">
        <v>4.42000732421877</v>
      </c>
      <c r="BO58" s="0" t="n">
        <v>5.20998535156252</v>
      </c>
      <c r="BP58" s="0" t="n">
        <v>4.46999511718752</v>
      </c>
      <c r="BQ58" s="0" t="n">
        <v>4.48000488281252</v>
      </c>
      <c r="BR58" s="0" t="n">
        <v>4.64499816894534</v>
      </c>
      <c r="BS58" s="0" t="n">
        <v>5792203</v>
      </c>
      <c r="BT58" s="0" t="n">
        <v>233799</v>
      </c>
      <c r="BU58" s="0" t="n">
        <v>40364.4347409785</v>
      </c>
      <c r="BV58" s="0" t="s">
        <v>344</v>
      </c>
      <c r="BW58" s="0" t="n">
        <v>4020.535</v>
      </c>
      <c r="BX58" s="0" t="n">
        <v>0</v>
      </c>
      <c r="BY58" s="0" t="n">
        <v>13</v>
      </c>
      <c r="BZ58" s="0" t="n">
        <v>20</v>
      </c>
      <c r="CA58" s="0" t="n">
        <v>84.12</v>
      </c>
      <c r="CB58" s="0" t="n">
        <v>13.8584615384615</v>
      </c>
      <c r="CC58" s="0" t="n">
        <v>13</v>
      </c>
      <c r="CD58" s="0" t="n">
        <v>44.5506213609204</v>
      </c>
      <c r="CE58" s="0" t="n">
        <v>13</v>
      </c>
      <c r="CF58" s="0" t="n">
        <v>9158</v>
      </c>
      <c r="CG58" s="0" t="n">
        <v>452</v>
      </c>
      <c r="CH58" s="0" t="n">
        <v>6546</v>
      </c>
      <c r="CI58" s="0" t="n">
        <v>1581.09099422102</v>
      </c>
      <c r="CJ58" s="0" t="n">
        <v>78.0359390028285</v>
      </c>
      <c r="CK58" s="0" t="n">
        <v>1130.13994847902</v>
      </c>
      <c r="CL58" s="0" t="n">
        <v>0.053500698859644</v>
      </c>
      <c r="CM58" s="0" t="n">
        <v>11988.3812274646</v>
      </c>
      <c r="CN58" s="0" t="n">
        <v>18357.2784731067</v>
      </c>
      <c r="CO58" s="0" t="n">
        <v>0.079406395076896</v>
      </c>
      <c r="CP58" s="0" t="n">
        <v>519.042370001522</v>
      </c>
      <c r="CQ58" s="0" t="n">
        <v>18358.4569170658</v>
      </c>
      <c r="CR58" s="0" t="n">
        <v>0.059371409007882</v>
      </c>
      <c r="CS58" s="0" t="n">
        <v>11631.834195301</v>
      </c>
      <c r="CT58" s="0" t="n">
        <v>18371.953422842</v>
      </c>
      <c r="CU58" s="8" t="s">
        <v>394</v>
      </c>
      <c r="CV58" s="0" t="n">
        <v>63</v>
      </c>
      <c r="CX58" s="9" t="n">
        <f aca="false">COUNTIF(C58:CV58, "NA")</f>
        <v>6</v>
      </c>
      <c r="CY58" s="10" t="n">
        <f aca="false">100-COUNTIF(C58:CV58, "NA")/COLUMNS(C58:CV58)*100</f>
        <v>93.8775510204082</v>
      </c>
    </row>
    <row r="59" customFormat="false" ht="13.8" hidden="false" customHeight="false" outlineLevel="0" collapsed="false">
      <c r="A59" s="0" t="s">
        <v>395</v>
      </c>
      <c r="B59" s="0" t="s">
        <v>396</v>
      </c>
      <c r="C59" s="0" t="n">
        <v>10627165</v>
      </c>
      <c r="D59" s="0" t="n">
        <v>70.8</v>
      </c>
      <c r="E59" s="0" t="n">
        <v>77.2</v>
      </c>
      <c r="F59" s="0" t="n">
        <v>28</v>
      </c>
      <c r="G59" s="0" t="n">
        <v>64.9</v>
      </c>
      <c r="H59" s="0" t="n">
        <v>220</v>
      </c>
      <c r="I59" s="0" t="n">
        <v>6.2</v>
      </c>
      <c r="J59" s="0" t="n">
        <v>2.3</v>
      </c>
      <c r="K59" s="0" t="n">
        <v>18.9</v>
      </c>
      <c r="L59" s="0" t="n">
        <v>26.5</v>
      </c>
      <c r="M59" s="0" t="n">
        <v>23.7</v>
      </c>
      <c r="N59" s="0" t="n">
        <v>15.6</v>
      </c>
      <c r="O59" s="0" t="n">
        <v>0.1</v>
      </c>
      <c r="P59" s="0" t="n">
        <v>-150000</v>
      </c>
      <c r="Q59" s="0" t="n">
        <v>477</v>
      </c>
      <c r="R59" s="0" t="s">
        <v>202</v>
      </c>
      <c r="S59" s="0" t="n">
        <v>1922088</v>
      </c>
      <c r="T59" s="0" t="n">
        <v>16950</v>
      </c>
      <c r="U59" s="0" t="n">
        <v>85555390387.0355</v>
      </c>
      <c r="V59" s="0" t="n">
        <v>22.8</v>
      </c>
      <c r="W59" s="0" t="n">
        <v>15.9</v>
      </c>
      <c r="X59" s="0" t="n">
        <v>42.2</v>
      </c>
      <c r="Y59" s="0" t="n">
        <v>64.3</v>
      </c>
      <c r="Z59" s="0" t="n">
        <v>9</v>
      </c>
      <c r="AA59" s="0" t="n">
        <v>66.4</v>
      </c>
      <c r="AB59" s="0" t="s">
        <v>202</v>
      </c>
      <c r="AC59" s="0" t="n">
        <v>49.3</v>
      </c>
      <c r="AD59" s="0" t="n">
        <v>0.7</v>
      </c>
      <c r="AE59" s="0" t="n">
        <v>48.7</v>
      </c>
      <c r="AF59" s="0" t="n">
        <v>41.7</v>
      </c>
      <c r="AG59" s="0" t="n">
        <v>26.2</v>
      </c>
      <c r="AH59" s="0" t="n">
        <v>81.1</v>
      </c>
      <c r="AI59" s="0" t="n">
        <v>6.4</v>
      </c>
      <c r="AJ59" s="0" t="n">
        <v>2312</v>
      </c>
      <c r="AK59" s="0" t="n">
        <v>2.1</v>
      </c>
      <c r="AL59" s="0" t="n">
        <v>100</v>
      </c>
      <c r="AM59" s="0" t="n">
        <v>8.6</v>
      </c>
      <c r="AN59" s="0" t="n">
        <v>19</v>
      </c>
      <c r="AO59" s="0" t="n">
        <v>28.8</v>
      </c>
      <c r="AP59" s="0" t="n">
        <v>1.56</v>
      </c>
      <c r="AQ59" s="0" t="n">
        <v>1.6</v>
      </c>
      <c r="AR59" s="0" t="s">
        <v>202</v>
      </c>
      <c r="AS59" s="0" t="n">
        <v>107.8</v>
      </c>
      <c r="AT59" s="0" t="n">
        <v>95.3</v>
      </c>
      <c r="AU59" s="0" t="n">
        <v>1</v>
      </c>
      <c r="AV59" s="0" t="n">
        <v>73.6</v>
      </c>
      <c r="AW59" s="0" t="n">
        <v>100</v>
      </c>
      <c r="AX59" s="0" t="n">
        <v>37.4</v>
      </c>
      <c r="AY59" s="0" t="n">
        <v>115</v>
      </c>
      <c r="AZ59" s="0" t="n">
        <v>26.9</v>
      </c>
      <c r="BA59" s="0" t="n">
        <v>28.1</v>
      </c>
      <c r="BB59" s="0" t="n">
        <v>0.724</v>
      </c>
      <c r="BC59" s="0" t="s">
        <v>202</v>
      </c>
      <c r="BD59" s="0" t="s">
        <v>213</v>
      </c>
      <c r="BE59" s="0" t="n">
        <v>67</v>
      </c>
      <c r="BF59" s="0" t="s">
        <v>204</v>
      </c>
      <c r="BG59" s="0" t="s">
        <v>222</v>
      </c>
      <c r="BH59" s="0" t="s">
        <v>206</v>
      </c>
      <c r="BI59" s="0" t="s">
        <v>207</v>
      </c>
      <c r="BJ59" s="0" t="s">
        <v>208</v>
      </c>
      <c r="BK59" s="0" t="s">
        <v>209</v>
      </c>
      <c r="BL59" s="0" t="n">
        <v>-70.1252786103869</v>
      </c>
      <c r="BM59" s="0" t="n">
        <v>18.7765477530001</v>
      </c>
      <c r="BN59" s="0" t="n">
        <v>24.4099975585938</v>
      </c>
      <c r="BO59" s="0" t="n">
        <v>23.6400085449219</v>
      </c>
      <c r="BP59" s="0" t="n">
        <v>24.9399963378906</v>
      </c>
      <c r="BQ59" s="0" t="n">
        <v>23.8099914550781</v>
      </c>
      <c r="BR59" s="0" t="n">
        <v>24.1999984741211</v>
      </c>
      <c r="BS59" s="0" t="n">
        <v>10847904</v>
      </c>
      <c r="BT59" s="0" t="s">
        <v>202</v>
      </c>
      <c r="BU59" s="0" t="s">
        <v>202</v>
      </c>
      <c r="BV59" s="0" t="s">
        <v>202</v>
      </c>
      <c r="BW59" s="0" t="n">
        <v>3508.525</v>
      </c>
      <c r="BX59" s="0" t="n">
        <v>1</v>
      </c>
      <c r="BY59" s="0" t="n">
        <v>18</v>
      </c>
      <c r="BZ59" s="0" t="n">
        <v>48</v>
      </c>
      <c r="CA59" s="0" t="n">
        <v>95.37</v>
      </c>
      <c r="CB59" s="0" t="n">
        <v>27.1937984496124</v>
      </c>
      <c r="CC59" s="0" t="n">
        <v>17</v>
      </c>
      <c r="CD59" s="0" t="n">
        <v>69.1169837914024</v>
      </c>
      <c r="CE59" s="0" t="n">
        <v>17</v>
      </c>
      <c r="CF59" s="0" t="n">
        <v>6972</v>
      </c>
      <c r="CG59" s="0" t="n">
        <v>301</v>
      </c>
      <c r="CH59" s="0" t="n">
        <v>1301</v>
      </c>
      <c r="CI59" s="0" t="n">
        <v>642.704802697369</v>
      </c>
      <c r="CJ59" s="0" t="n">
        <v>27.747295698782</v>
      </c>
      <c r="CK59" s="0" t="n">
        <v>119.931002339254</v>
      </c>
      <c r="CL59" s="0" t="n">
        <v>0.048377533030465</v>
      </c>
      <c r="CM59" s="0" t="n">
        <v>12651.3339644937</v>
      </c>
      <c r="CN59" s="0" t="n">
        <v>18371.4211731996</v>
      </c>
      <c r="CO59" s="0" t="n">
        <v>0.076130276883974</v>
      </c>
      <c r="CP59" s="0" t="n">
        <v>377.87331956571</v>
      </c>
      <c r="CQ59" s="0" t="n">
        <v>18362.3232293539</v>
      </c>
      <c r="CR59" s="0" t="n">
        <v>0.04121712732206</v>
      </c>
      <c r="CS59" s="0" t="n">
        <v>12550.1841094658</v>
      </c>
      <c r="CT59" s="0" t="n">
        <v>18401.4980823085</v>
      </c>
      <c r="CU59" s="8" t="s">
        <v>256</v>
      </c>
      <c r="CV59" s="0" t="n">
        <v>60</v>
      </c>
      <c r="CX59" s="9" t="n">
        <f aca="false">COUNTIF(C59:CV59, "NA")</f>
        <v>7</v>
      </c>
      <c r="CY59" s="10" t="n">
        <f aca="false">100-COUNTIF(C59:CV59, "NA")/COLUMNS(C59:CV59)*100</f>
        <v>92.8571428571429</v>
      </c>
    </row>
    <row r="60" customFormat="false" ht="13.8" hidden="false" customHeight="false" outlineLevel="0" collapsed="false">
      <c r="A60" s="0" t="s">
        <v>397</v>
      </c>
      <c r="B60" s="0" t="s">
        <v>398</v>
      </c>
      <c r="C60" s="0" t="n">
        <v>42228429</v>
      </c>
      <c r="D60" s="0" t="n">
        <v>75.5</v>
      </c>
      <c r="E60" s="0" t="n">
        <v>77.9</v>
      </c>
      <c r="F60" s="0" t="n">
        <v>30.1</v>
      </c>
      <c r="G60" s="0" t="n">
        <v>63.5</v>
      </c>
      <c r="H60" s="0" t="n">
        <v>17.7</v>
      </c>
      <c r="I60" s="0" t="n">
        <v>4.7</v>
      </c>
      <c r="J60" s="0" t="n">
        <v>3</v>
      </c>
      <c r="K60" s="0" t="n">
        <v>27.4</v>
      </c>
      <c r="L60" s="0" t="n">
        <v>33.2</v>
      </c>
      <c r="M60" s="0" t="n">
        <v>22.7</v>
      </c>
      <c r="N60" s="0" t="n">
        <v>0.6</v>
      </c>
      <c r="O60" s="0" t="s">
        <v>202</v>
      </c>
      <c r="P60" s="0" t="n">
        <v>-50002</v>
      </c>
      <c r="Q60" s="0" t="n">
        <v>4201</v>
      </c>
      <c r="R60" s="0" t="n">
        <v>6442442</v>
      </c>
      <c r="S60" s="0" t="n">
        <v>1465800</v>
      </c>
      <c r="T60" s="0" t="s">
        <v>202</v>
      </c>
      <c r="U60" s="0" t="n">
        <v>173757952824.25</v>
      </c>
      <c r="V60" s="0" t="s">
        <v>202</v>
      </c>
      <c r="W60" s="0" t="s">
        <v>202</v>
      </c>
      <c r="X60" s="0" t="s">
        <v>202</v>
      </c>
      <c r="Y60" s="0" t="n">
        <v>41.2</v>
      </c>
      <c r="Z60" s="0" t="n">
        <v>9.9</v>
      </c>
      <c r="AA60" s="0" t="n">
        <v>21.6</v>
      </c>
      <c r="AB60" s="0" t="n">
        <v>0.5</v>
      </c>
      <c r="AC60" s="0" t="n">
        <v>5231.4</v>
      </c>
      <c r="AD60" s="0" t="n">
        <v>5.3</v>
      </c>
      <c r="AE60" s="0" t="n">
        <v>17.4</v>
      </c>
      <c r="AF60" s="0" t="n">
        <v>0.8</v>
      </c>
      <c r="AG60" s="0" t="n">
        <v>7.5</v>
      </c>
      <c r="AH60" s="0" t="n">
        <v>72.6</v>
      </c>
      <c r="AI60" s="0" t="s">
        <v>202</v>
      </c>
      <c r="AJ60" s="0" t="n">
        <v>289</v>
      </c>
      <c r="AK60" s="0" t="n">
        <v>3.7</v>
      </c>
      <c r="AL60" s="0" t="n">
        <v>100</v>
      </c>
      <c r="AM60" s="0" t="n">
        <v>6.7</v>
      </c>
      <c r="AN60" s="0" t="n">
        <v>14.2</v>
      </c>
      <c r="AO60" s="0" t="n">
        <v>23.5</v>
      </c>
      <c r="AP60" s="0" t="n">
        <v>1.83</v>
      </c>
      <c r="AQ60" s="0" t="s">
        <v>202</v>
      </c>
      <c r="AR60" s="0" t="s">
        <v>202</v>
      </c>
      <c r="AS60" s="0" t="n">
        <v>111.8</v>
      </c>
      <c r="AT60" s="0" t="n">
        <v>105.6</v>
      </c>
      <c r="AU60" s="0" t="s">
        <v>202</v>
      </c>
      <c r="AV60" s="0" t="n">
        <v>82.2</v>
      </c>
      <c r="AW60" s="0" t="n">
        <v>100</v>
      </c>
      <c r="AX60" s="0" t="n">
        <v>0.5</v>
      </c>
      <c r="AY60" s="0" t="n">
        <v>146</v>
      </c>
      <c r="AZ60" s="0" t="n">
        <v>26.6</v>
      </c>
      <c r="BA60" s="0" t="n">
        <v>28.1</v>
      </c>
      <c r="BB60" s="0" t="n">
        <v>0.745</v>
      </c>
      <c r="BC60" s="0" t="n">
        <v>97.8</v>
      </c>
      <c r="BD60" s="0" t="s">
        <v>272</v>
      </c>
      <c r="BE60" s="0" t="n">
        <v>34</v>
      </c>
      <c r="BF60" s="0" t="s">
        <v>204</v>
      </c>
      <c r="BG60" s="0" t="s">
        <v>222</v>
      </c>
      <c r="BH60" s="0" t="s">
        <v>223</v>
      </c>
      <c r="BI60" s="0" t="s">
        <v>223</v>
      </c>
      <c r="BJ60" s="0" t="s">
        <v>399</v>
      </c>
      <c r="BK60" s="0" t="s">
        <v>246</v>
      </c>
      <c r="BL60" s="0" t="n">
        <v>0.587503163946603</v>
      </c>
      <c r="BM60" s="0" t="n">
        <v>28.0509891770001</v>
      </c>
      <c r="BN60" s="0" t="n">
        <v>15.4099975585938</v>
      </c>
      <c r="BO60" s="0" t="n">
        <v>12.7700134277344</v>
      </c>
      <c r="BP60" s="0" t="n">
        <v>18.5800109863281</v>
      </c>
      <c r="BQ60" s="0" t="n">
        <v>20.839990234375</v>
      </c>
      <c r="BR60" s="0" t="n">
        <v>16.9000030517578</v>
      </c>
      <c r="BS60" s="0" t="n">
        <v>43851043</v>
      </c>
      <c r="BT60" s="0" t="s">
        <v>202</v>
      </c>
      <c r="BU60" s="0" t="s">
        <v>202</v>
      </c>
      <c r="BV60" s="0" t="s">
        <v>202</v>
      </c>
      <c r="BW60" s="0" t="n">
        <v>3165.41</v>
      </c>
      <c r="BX60" s="0" t="n">
        <v>9</v>
      </c>
      <c r="BY60" s="0" t="n">
        <v>27</v>
      </c>
      <c r="BZ60" s="0" t="n">
        <v>49</v>
      </c>
      <c r="CA60" s="0" t="n">
        <v>84.54</v>
      </c>
      <c r="CB60" s="0" t="s">
        <v>202</v>
      </c>
      <c r="CC60" s="0" t="s">
        <v>202</v>
      </c>
      <c r="CD60" s="0" t="s">
        <v>202</v>
      </c>
      <c r="CE60" s="0" t="s">
        <v>202</v>
      </c>
      <c r="CF60" s="0" t="n">
        <v>4006</v>
      </c>
      <c r="CG60" s="0" t="n">
        <v>450</v>
      </c>
      <c r="CH60" s="0" t="n">
        <v>1779</v>
      </c>
      <c r="CI60" s="0" t="n">
        <v>91.3547255877129</v>
      </c>
      <c r="CJ60" s="0" t="n">
        <v>10.2620136082054</v>
      </c>
      <c r="CK60" s="0" t="n">
        <v>40.5691604644387</v>
      </c>
      <c r="CL60" s="0" t="n">
        <v>0.048370810218494</v>
      </c>
      <c r="CM60" s="0" t="n">
        <v>6241.08214995945</v>
      </c>
      <c r="CN60" s="0" t="n">
        <v>18367.5358479403</v>
      </c>
      <c r="CO60" s="0" t="n">
        <v>0.124102215624752</v>
      </c>
      <c r="CP60" s="0" t="n">
        <v>464.760005929562</v>
      </c>
      <c r="CQ60" s="0" t="n">
        <v>18358.0245075333</v>
      </c>
      <c r="CR60" s="0" t="n">
        <v>0.086567644594343</v>
      </c>
      <c r="CS60" s="0" t="n">
        <v>2448.25409416365</v>
      </c>
      <c r="CT60" s="0" t="n">
        <v>18369.3682721278</v>
      </c>
      <c r="CU60" s="8" t="s">
        <v>269</v>
      </c>
      <c r="CV60" s="0" t="n">
        <v>65</v>
      </c>
      <c r="CX60" s="9" t="n">
        <f aca="false">COUNTIF(C60:CV60, "NA")</f>
        <v>16</v>
      </c>
      <c r="CY60" s="10" t="n">
        <f aca="false">100-COUNTIF(C60:CV60, "NA")/COLUMNS(C60:CV60)*100</f>
        <v>83.6734693877551</v>
      </c>
    </row>
    <row r="61" customFormat="false" ht="13.8" hidden="false" customHeight="false" outlineLevel="0" collapsed="false">
      <c r="A61" s="0" t="s">
        <v>400</v>
      </c>
      <c r="B61" s="0" t="s">
        <v>401</v>
      </c>
      <c r="C61" s="0" t="n">
        <v>17084357</v>
      </c>
      <c r="D61" s="0" t="n">
        <v>74.1</v>
      </c>
      <c r="E61" s="0" t="n">
        <v>79.6</v>
      </c>
      <c r="F61" s="0" t="n">
        <v>28</v>
      </c>
      <c r="G61" s="0" t="n">
        <v>64.8</v>
      </c>
      <c r="H61" s="0" t="n">
        <v>68.8</v>
      </c>
      <c r="I61" s="0" t="n">
        <v>5.1</v>
      </c>
      <c r="J61" s="0" t="n">
        <v>2.4</v>
      </c>
      <c r="K61" s="0" t="n">
        <v>36.2</v>
      </c>
      <c r="L61" s="0" t="n">
        <v>21.6</v>
      </c>
      <c r="M61" s="0" t="n">
        <v>20.8</v>
      </c>
      <c r="N61" s="0" t="n">
        <v>30</v>
      </c>
      <c r="O61" s="0" t="n">
        <v>0.4</v>
      </c>
      <c r="P61" s="0" t="n">
        <v>182000</v>
      </c>
      <c r="Q61" s="0" t="n">
        <v>1431</v>
      </c>
      <c r="R61" s="0" t="n">
        <v>5365261</v>
      </c>
      <c r="S61" s="0" t="n">
        <v>2433500</v>
      </c>
      <c r="T61" s="0" t="n">
        <v>11420</v>
      </c>
      <c r="U61" s="0" t="n">
        <v>108398058000</v>
      </c>
      <c r="V61" s="0" t="n">
        <v>23.2</v>
      </c>
      <c r="W61" s="0" t="n">
        <v>23.2</v>
      </c>
      <c r="X61" s="0" t="n">
        <v>44.7</v>
      </c>
      <c r="Y61" s="0" t="n">
        <v>68</v>
      </c>
      <c r="Z61" s="0" t="n">
        <v>29.2</v>
      </c>
      <c r="AA61" s="0" t="n">
        <v>68.1</v>
      </c>
      <c r="AB61" s="0" t="s">
        <v>202</v>
      </c>
      <c r="AC61" s="0" t="n">
        <v>2142.2</v>
      </c>
      <c r="AD61" s="0" t="n">
        <v>2.4</v>
      </c>
      <c r="AE61" s="0" t="n">
        <v>22.2</v>
      </c>
      <c r="AF61" s="0" t="n">
        <v>50.2</v>
      </c>
      <c r="AG61" s="0" t="n">
        <v>21.7</v>
      </c>
      <c r="AH61" s="0" t="n">
        <v>63.8</v>
      </c>
      <c r="AI61" s="0" t="n">
        <v>25.6</v>
      </c>
      <c r="AJ61" s="0" t="n">
        <v>27733</v>
      </c>
      <c r="AK61" s="0" t="n">
        <v>2.8</v>
      </c>
      <c r="AL61" s="0" t="n">
        <v>98</v>
      </c>
      <c r="AM61" s="0" t="n">
        <v>5.5</v>
      </c>
      <c r="AN61" s="0" t="n">
        <v>13</v>
      </c>
      <c r="AO61" s="0" t="n">
        <v>14.2</v>
      </c>
      <c r="AP61" s="0" t="n">
        <v>2.05</v>
      </c>
      <c r="AQ61" s="0" t="n">
        <v>1.5</v>
      </c>
      <c r="AR61" s="0" t="s">
        <v>202</v>
      </c>
      <c r="AS61" s="0" t="n">
        <v>103.5</v>
      </c>
      <c r="AT61" s="0" t="n">
        <v>105.4</v>
      </c>
      <c r="AU61" s="0" t="n">
        <v>1</v>
      </c>
      <c r="AV61" s="0" t="n">
        <v>83</v>
      </c>
      <c r="AW61" s="0" t="n">
        <v>100</v>
      </c>
      <c r="AX61" s="0" t="n">
        <v>7.6</v>
      </c>
      <c r="AY61" s="0" t="n">
        <v>114</v>
      </c>
      <c r="AZ61" s="0" t="n">
        <v>19.3</v>
      </c>
      <c r="BA61" s="0" t="n">
        <v>27.7</v>
      </c>
      <c r="BB61" s="0" t="n">
        <v>0.758</v>
      </c>
      <c r="BC61" s="0" t="n">
        <v>88</v>
      </c>
      <c r="BD61" s="0" t="s">
        <v>213</v>
      </c>
      <c r="BE61" s="0" t="n">
        <v>65</v>
      </c>
      <c r="BF61" s="0" t="s">
        <v>204</v>
      </c>
      <c r="BG61" s="0" t="s">
        <v>222</v>
      </c>
      <c r="BH61" s="0" t="s">
        <v>251</v>
      </c>
      <c r="BI61" s="0" t="s">
        <v>207</v>
      </c>
      <c r="BJ61" s="0" t="s">
        <v>251</v>
      </c>
      <c r="BK61" s="0" t="s">
        <v>209</v>
      </c>
      <c r="BL61" s="0" t="n">
        <v>-78.281430491757</v>
      </c>
      <c r="BM61" s="0" t="n">
        <v>-1.78871903749992</v>
      </c>
      <c r="BN61" s="0" t="n">
        <v>15.0299926757813</v>
      </c>
      <c r="BO61" s="0" t="n">
        <v>15.7799926757813</v>
      </c>
      <c r="BP61" s="0" t="n">
        <v>15.5500122070313</v>
      </c>
      <c r="BQ61" s="0" t="n">
        <v>17.1299987792969</v>
      </c>
      <c r="BR61" s="0" t="n">
        <v>15.8724990844727</v>
      </c>
      <c r="BS61" s="0" t="n">
        <v>17643060</v>
      </c>
      <c r="BT61" s="0" t="n">
        <v>43727</v>
      </c>
      <c r="BU61" s="0" t="n">
        <v>2478.42494442574</v>
      </c>
      <c r="BV61" s="0" t="s">
        <v>290</v>
      </c>
      <c r="BW61" s="0" t="n">
        <v>4497.645</v>
      </c>
      <c r="BX61" s="0" t="n">
        <v>-35</v>
      </c>
      <c r="BY61" s="0" t="n">
        <v>14</v>
      </c>
      <c r="BZ61" s="0" t="n">
        <v>16</v>
      </c>
      <c r="CA61" s="0" t="n">
        <v>95.37</v>
      </c>
      <c r="CB61" s="0" t="n">
        <v>32.1935483870968</v>
      </c>
      <c r="CC61" s="0" t="n">
        <v>15</v>
      </c>
      <c r="CD61" s="0" t="n">
        <v>77.3156989247312</v>
      </c>
      <c r="CE61" s="0" t="n">
        <v>15</v>
      </c>
      <c r="CF61" s="0" t="n">
        <v>24934</v>
      </c>
      <c r="CG61" s="0" t="n">
        <v>900</v>
      </c>
      <c r="CH61" s="0" t="n">
        <v>1558</v>
      </c>
      <c r="CI61" s="0" t="n">
        <v>1413.24690841611</v>
      </c>
      <c r="CJ61" s="0" t="n">
        <v>51.0115592193191</v>
      </c>
      <c r="CK61" s="0" t="n">
        <v>88.3066769596657</v>
      </c>
      <c r="CL61" s="0" t="n">
        <v>0.007490630821023</v>
      </c>
      <c r="CM61" s="0" t="n">
        <v>810321368.584973</v>
      </c>
      <c r="CN61" s="0" t="n">
        <v>18693.2981718501</v>
      </c>
      <c r="CO61" s="0" t="n">
        <v>0.033018875791177</v>
      </c>
      <c r="CP61" s="0" t="n">
        <v>2954.66236533743</v>
      </c>
      <c r="CQ61" s="0" t="n">
        <v>18389.1596572519</v>
      </c>
      <c r="CR61" s="0" t="n">
        <v>0.12500581311153</v>
      </c>
      <c r="CS61" s="0" t="n">
        <v>1809.25730494774</v>
      </c>
      <c r="CT61" s="0" t="n">
        <v>18365.9504364958</v>
      </c>
      <c r="CU61" s="8" t="s">
        <v>256</v>
      </c>
      <c r="CV61" s="0" t="n">
        <v>60</v>
      </c>
      <c r="CX61" s="9" t="n">
        <f aca="false">COUNTIF(C61:CV61, "NA")</f>
        <v>2</v>
      </c>
      <c r="CY61" s="10" t="n">
        <f aca="false">100-COUNTIF(C61:CV61, "NA")/COLUMNS(C61:CV61)*100</f>
        <v>97.9591836734694</v>
      </c>
    </row>
    <row r="62" customFormat="false" ht="13.8" hidden="false" customHeight="false" outlineLevel="0" collapsed="false">
      <c r="A62" s="0" t="s">
        <v>402</v>
      </c>
      <c r="B62" s="0" t="s">
        <v>403</v>
      </c>
      <c r="C62" s="0" t="n">
        <v>98423595</v>
      </c>
      <c r="D62" s="0" t="n">
        <v>69.6</v>
      </c>
      <c r="E62" s="0" t="n">
        <v>74.2</v>
      </c>
      <c r="F62" s="0" t="n">
        <v>33.8</v>
      </c>
      <c r="G62" s="0" t="n">
        <v>61</v>
      </c>
      <c r="H62" s="0" t="n">
        <v>98.9</v>
      </c>
      <c r="I62" s="0" t="n">
        <v>5.8</v>
      </c>
      <c r="J62" s="0" t="n">
        <v>3.3</v>
      </c>
      <c r="K62" s="0" t="n">
        <v>57.3</v>
      </c>
      <c r="L62" s="0" t="n">
        <v>29.3</v>
      </c>
      <c r="M62" s="0" t="n">
        <v>15.8</v>
      </c>
      <c r="N62" s="0" t="n">
        <v>15.3</v>
      </c>
      <c r="O62" s="0" t="n">
        <v>0.8</v>
      </c>
      <c r="P62" s="0" t="n">
        <v>-190164</v>
      </c>
      <c r="Q62" s="0" t="n">
        <v>24864</v>
      </c>
      <c r="R62" s="0" t="n">
        <v>12340832</v>
      </c>
      <c r="S62" s="0" t="n">
        <v>6151900</v>
      </c>
      <c r="T62" s="0" t="n">
        <v>12100</v>
      </c>
      <c r="U62" s="0" t="n">
        <v>250894760351.232</v>
      </c>
      <c r="V62" s="0" t="s">
        <v>202</v>
      </c>
      <c r="W62" s="0" t="n">
        <v>70.4</v>
      </c>
      <c r="X62" s="0" t="n">
        <v>31.5</v>
      </c>
      <c r="Y62" s="0" t="n">
        <v>46.4</v>
      </c>
      <c r="Z62" s="0" t="n">
        <v>23.8</v>
      </c>
      <c r="AA62" s="0" t="n">
        <v>31</v>
      </c>
      <c r="AB62" s="0" t="n">
        <v>0.7</v>
      </c>
      <c r="AC62" s="0" t="n">
        <v>13326.7</v>
      </c>
      <c r="AD62" s="0" t="n">
        <v>1.2</v>
      </c>
      <c r="AE62" s="0" t="n">
        <v>3.8</v>
      </c>
      <c r="AF62" s="0" t="n">
        <v>0.1</v>
      </c>
      <c r="AG62" s="0" t="n">
        <v>13.1</v>
      </c>
      <c r="AH62" s="0" t="n">
        <v>42.7</v>
      </c>
      <c r="AI62" s="0" t="n">
        <v>19.5</v>
      </c>
      <c r="AJ62" s="0" t="n">
        <v>20</v>
      </c>
      <c r="AK62" s="0" t="n">
        <v>2.2</v>
      </c>
      <c r="AL62" s="0" t="n">
        <v>100</v>
      </c>
      <c r="AM62" s="0" t="n">
        <v>17.2</v>
      </c>
      <c r="AN62" s="0" t="n">
        <v>27.7</v>
      </c>
      <c r="AO62" s="0" t="n">
        <v>21.2</v>
      </c>
      <c r="AP62" s="0" t="n">
        <v>0.81</v>
      </c>
      <c r="AQ62" s="0" t="n">
        <v>0.5</v>
      </c>
      <c r="AR62" s="0" t="s">
        <v>202</v>
      </c>
      <c r="AS62" s="0" t="n">
        <v>106.1</v>
      </c>
      <c r="AT62" s="0" t="n">
        <v>97.2</v>
      </c>
      <c r="AU62" s="0" t="n">
        <v>1</v>
      </c>
      <c r="AV62" s="0" t="n">
        <v>91.1</v>
      </c>
      <c r="AW62" s="0" t="n">
        <v>100</v>
      </c>
      <c r="AX62" s="0" t="n">
        <v>24.6</v>
      </c>
      <c r="AY62" s="0" t="n">
        <v>153</v>
      </c>
      <c r="AZ62" s="0" t="n">
        <v>31.1</v>
      </c>
      <c r="BA62" s="0" t="n">
        <v>23.9</v>
      </c>
      <c r="BB62" s="0" t="n">
        <v>0.7</v>
      </c>
      <c r="BC62" s="0" t="n">
        <v>32.3</v>
      </c>
      <c r="BD62" s="0" t="s">
        <v>272</v>
      </c>
      <c r="BE62" s="0" t="n">
        <v>21</v>
      </c>
      <c r="BF62" s="0" t="s">
        <v>250</v>
      </c>
      <c r="BG62" s="0" t="s">
        <v>233</v>
      </c>
      <c r="BH62" s="0" t="s">
        <v>223</v>
      </c>
      <c r="BI62" s="0" t="s">
        <v>223</v>
      </c>
      <c r="BJ62" s="0" t="s">
        <v>399</v>
      </c>
      <c r="BK62" s="0" t="s">
        <v>246</v>
      </c>
      <c r="BL62" s="0" t="n">
        <v>29.4641384240001</v>
      </c>
      <c r="BM62" s="0" t="n">
        <v>26.8243879250001</v>
      </c>
      <c r="BN62" s="0" t="n">
        <v>15.2900024414063</v>
      </c>
      <c r="BO62" s="0" t="n">
        <v>12.2900024414063</v>
      </c>
      <c r="BP62" s="0" t="n">
        <v>14.0100036621094</v>
      </c>
      <c r="BQ62" s="0" t="n">
        <v>18.3799987792969</v>
      </c>
      <c r="BR62" s="0" t="n">
        <v>14.9925018310547</v>
      </c>
      <c r="BS62" s="0" t="n">
        <v>102334403</v>
      </c>
      <c r="BT62" s="0" t="s">
        <v>202</v>
      </c>
      <c r="BU62" s="0" t="s">
        <v>202</v>
      </c>
      <c r="BV62" s="0" t="s">
        <v>202</v>
      </c>
      <c r="BW62" s="0" t="n">
        <v>3196.555</v>
      </c>
      <c r="BX62" s="0" t="n">
        <v>30</v>
      </c>
      <c r="BY62" s="0" t="n">
        <v>36</v>
      </c>
      <c r="BZ62" s="0" t="n">
        <v>39</v>
      </c>
      <c r="CA62" s="0" t="n">
        <v>88.75</v>
      </c>
      <c r="CB62" s="0" t="n">
        <v>14.1215384615385</v>
      </c>
      <c r="CC62" s="0" t="n">
        <v>26</v>
      </c>
      <c r="CD62" s="0" t="n">
        <v>45.5756983791402</v>
      </c>
      <c r="CE62" s="0" t="n">
        <v>26</v>
      </c>
      <c r="CF62" s="0" t="n">
        <v>5537</v>
      </c>
      <c r="CG62" s="0" t="n">
        <v>392</v>
      </c>
      <c r="CH62" s="0" t="n">
        <v>1381</v>
      </c>
      <c r="CI62" s="0" t="n">
        <v>54.1069262894903</v>
      </c>
      <c r="CJ62" s="0" t="n">
        <v>3.8305788523533</v>
      </c>
      <c r="CK62" s="0" t="n">
        <v>13.4949729466834</v>
      </c>
      <c r="CL62" s="0" t="n">
        <v>0.025189058521808</v>
      </c>
      <c r="CM62" s="0" t="n">
        <v>30872.3292037975</v>
      </c>
      <c r="CN62" s="0" t="n">
        <v>18403.7156611243</v>
      </c>
      <c r="CO62" s="0" t="n">
        <v>0.040669666163013</v>
      </c>
      <c r="CP62" s="0" t="n">
        <v>920.605891519887</v>
      </c>
      <c r="CQ62" s="0" t="n">
        <v>18378.680613641</v>
      </c>
      <c r="CR62" s="0" t="n">
        <v>0.027273636483661</v>
      </c>
      <c r="CS62" s="0" t="n">
        <v>7923.93580614048</v>
      </c>
      <c r="CT62" s="0" t="n">
        <v>18401.925984524</v>
      </c>
      <c r="CU62" s="8" t="s">
        <v>404</v>
      </c>
      <c r="CV62" s="0" t="n">
        <v>76</v>
      </c>
      <c r="CX62" s="9" t="n">
        <f aca="false">COUNTIF(C62:CV62, "NA")</f>
        <v>5</v>
      </c>
      <c r="CY62" s="10" t="n">
        <f aca="false">100-COUNTIF(C62:CV62, "NA")/COLUMNS(C62:CV62)*100</f>
        <v>94.8979591836735</v>
      </c>
    </row>
    <row r="63" customFormat="false" ht="13.8" hidden="false" customHeight="false" outlineLevel="0" collapsed="false">
      <c r="A63" s="0" t="s">
        <v>405</v>
      </c>
      <c r="B63" s="0" t="s">
        <v>406</v>
      </c>
      <c r="C63" s="0" t="s">
        <v>202</v>
      </c>
      <c r="D63" s="0" t="n">
        <v>63.8</v>
      </c>
      <c r="E63" s="0" t="n">
        <v>68.2</v>
      </c>
      <c r="F63" s="0" t="s">
        <v>202</v>
      </c>
      <c r="G63" s="0" t="s">
        <v>202</v>
      </c>
      <c r="H63" s="0" t="s">
        <v>202</v>
      </c>
      <c r="I63" s="0" t="n">
        <v>7.2</v>
      </c>
      <c r="J63" s="0" t="n">
        <v>4.1</v>
      </c>
      <c r="K63" s="0" t="s">
        <v>202</v>
      </c>
      <c r="L63" s="0" t="s">
        <v>202</v>
      </c>
      <c r="M63" s="0" t="s">
        <v>202</v>
      </c>
      <c r="N63" s="0" t="s">
        <v>202</v>
      </c>
      <c r="O63" s="0" t="s">
        <v>202</v>
      </c>
      <c r="P63" s="0" t="n">
        <v>-199290</v>
      </c>
      <c r="Q63" s="0" t="n">
        <v>507267</v>
      </c>
      <c r="R63" s="0" t="n">
        <v>102729</v>
      </c>
      <c r="S63" s="0" t="s">
        <v>202</v>
      </c>
      <c r="T63" s="0" t="s">
        <v>202</v>
      </c>
      <c r="U63" s="0" t="s">
        <v>202</v>
      </c>
      <c r="V63" s="0" t="s">
        <v>202</v>
      </c>
      <c r="W63" s="0" t="s">
        <v>202</v>
      </c>
      <c r="X63" s="0" t="s">
        <v>202</v>
      </c>
      <c r="Y63" s="0" t="n">
        <v>78.4</v>
      </c>
      <c r="Z63" s="0" t="n">
        <v>61.2</v>
      </c>
      <c r="AA63" s="0" t="n">
        <v>83.6</v>
      </c>
      <c r="AB63" s="0" t="s">
        <v>202</v>
      </c>
      <c r="AC63" s="0" t="n">
        <v>21.4</v>
      </c>
      <c r="AD63" s="0" t="s">
        <v>202</v>
      </c>
      <c r="AE63" s="0" t="n">
        <v>75.2</v>
      </c>
      <c r="AF63" s="0" t="n">
        <v>14.9</v>
      </c>
      <c r="AG63" s="0" t="n">
        <v>4.9</v>
      </c>
      <c r="AH63" s="0" t="s">
        <v>202</v>
      </c>
      <c r="AI63" s="0" t="n">
        <v>25.7</v>
      </c>
      <c r="AJ63" s="0" t="s">
        <v>202</v>
      </c>
      <c r="AK63" s="0" t="s">
        <v>202</v>
      </c>
      <c r="AL63" s="0" t="n">
        <v>100</v>
      </c>
      <c r="AM63" s="0" t="n">
        <v>5.1</v>
      </c>
      <c r="AN63" s="0" t="n">
        <v>23.9</v>
      </c>
      <c r="AO63" s="0" t="n">
        <v>41.9</v>
      </c>
      <c r="AP63" s="0" t="s">
        <v>202</v>
      </c>
      <c r="AQ63" s="0" t="s">
        <v>202</v>
      </c>
      <c r="AR63" s="0" t="s">
        <v>202</v>
      </c>
      <c r="AS63" s="0" t="n">
        <v>68.5</v>
      </c>
      <c r="AT63" s="0" t="n">
        <v>64.2</v>
      </c>
      <c r="AU63" s="0" t="n">
        <v>0.9</v>
      </c>
      <c r="AV63" s="0" t="n">
        <v>5.6</v>
      </c>
      <c r="AW63" s="0" t="n">
        <v>48.4</v>
      </c>
      <c r="AX63" s="0" t="s">
        <v>202</v>
      </c>
      <c r="AY63" s="0" t="s">
        <v>202</v>
      </c>
      <c r="AZ63" s="0" t="n">
        <v>4.1</v>
      </c>
      <c r="BA63" s="0" t="n">
        <v>19.7</v>
      </c>
      <c r="BB63" s="0" t="n">
        <v>0.667</v>
      </c>
      <c r="BC63" s="0" t="s">
        <v>202</v>
      </c>
      <c r="BD63" s="0" t="s">
        <v>353</v>
      </c>
      <c r="BE63" s="0" t="n">
        <v>2</v>
      </c>
      <c r="BF63" s="0" t="s">
        <v>214</v>
      </c>
      <c r="BG63" s="0" t="s">
        <v>215</v>
      </c>
      <c r="BH63" s="0" t="s">
        <v>223</v>
      </c>
      <c r="BI63" s="0" t="s">
        <v>223</v>
      </c>
      <c r="BJ63" s="0" t="s">
        <v>275</v>
      </c>
      <c r="BK63" s="0" t="s">
        <v>225</v>
      </c>
      <c r="BL63" s="0" t="n">
        <v>38.0838340803251</v>
      </c>
      <c r="BM63" s="0" t="n">
        <v>15.1818098005</v>
      </c>
      <c r="BN63" s="0" t="n">
        <v>28.3799987792969</v>
      </c>
      <c r="BO63" s="0" t="n">
        <v>26.1799865722656</v>
      </c>
      <c r="BP63" s="0" t="n">
        <v>27.089990234375</v>
      </c>
      <c r="BQ63" s="0" t="n">
        <v>29.2799926757813</v>
      </c>
      <c r="BR63" s="0" t="n">
        <v>27.7324920654297</v>
      </c>
      <c r="BS63" s="0" t="n">
        <v>3546427</v>
      </c>
      <c r="BT63" s="0" t="s">
        <v>202</v>
      </c>
      <c r="BU63" s="0" t="s">
        <v>202</v>
      </c>
      <c r="BV63" s="0" t="s">
        <v>202</v>
      </c>
      <c r="BW63" s="0" t="s">
        <v>202</v>
      </c>
      <c r="BX63" s="0" t="s">
        <v>202</v>
      </c>
      <c r="BY63" s="0" t="s">
        <v>202</v>
      </c>
      <c r="BZ63" s="0" t="s">
        <v>202</v>
      </c>
      <c r="CA63" s="0" t="s">
        <v>202</v>
      </c>
      <c r="CB63" s="0" t="s">
        <v>202</v>
      </c>
      <c r="CC63" s="0" t="s">
        <v>202</v>
      </c>
      <c r="CD63" s="0" t="s">
        <v>202</v>
      </c>
      <c r="CE63" s="0" t="s">
        <v>202</v>
      </c>
      <c r="CF63" s="0" t="n">
        <v>39</v>
      </c>
      <c r="CG63" s="0" t="n">
        <v>0</v>
      </c>
      <c r="CH63" s="0" t="n">
        <v>26</v>
      </c>
      <c r="CI63" s="0" t="n">
        <v>10.9969837247461</v>
      </c>
      <c r="CJ63" s="0" t="n">
        <v>0</v>
      </c>
      <c r="CK63" s="0" t="n">
        <v>7.33132248316404</v>
      </c>
      <c r="CL63" s="0" t="n">
        <v>0.184578194857918</v>
      </c>
      <c r="CM63" s="0" t="n">
        <v>38.9307612690563</v>
      </c>
      <c r="CN63" s="0" t="n">
        <v>18351.3981331302</v>
      </c>
      <c r="CO63" s="0" t="n">
        <v>0.099999998746877</v>
      </c>
      <c r="CP63" s="0" t="n">
        <v>3.27995050282241E-013</v>
      </c>
      <c r="CQ63" s="0" t="n">
        <v>18350.0000000863</v>
      </c>
      <c r="CR63" s="0" t="n">
        <v>0.07671277849026</v>
      </c>
      <c r="CS63" s="0" t="n">
        <v>126.177319689254</v>
      </c>
      <c r="CT63" s="0" t="n">
        <v>18388.5767481368</v>
      </c>
      <c r="CU63" s="8" t="s">
        <v>407</v>
      </c>
      <c r="CV63" s="0" t="n">
        <v>40</v>
      </c>
      <c r="CX63" s="9" t="n">
        <f aca="false">COUNTIF(C63:CV63, "NA")</f>
        <v>38</v>
      </c>
      <c r="CY63" s="10" t="n">
        <f aca="false">100-COUNTIF(C63:CV63, "NA")/COLUMNS(C63:CV63)*100</f>
        <v>61.2244897959184</v>
      </c>
    </row>
    <row r="64" customFormat="false" ht="13.8" hidden="false" customHeight="false" outlineLevel="0" collapsed="false">
      <c r="A64" s="0" t="s">
        <v>408</v>
      </c>
      <c r="B64" s="0" t="s">
        <v>409</v>
      </c>
      <c r="C64" s="0" t="s">
        <v>202</v>
      </c>
      <c r="D64" s="0" t="s">
        <v>202</v>
      </c>
      <c r="E64" s="0" t="s">
        <v>202</v>
      </c>
      <c r="F64" s="0" t="s">
        <v>202</v>
      </c>
      <c r="G64" s="0" t="s">
        <v>202</v>
      </c>
      <c r="H64" s="0" t="s">
        <v>202</v>
      </c>
      <c r="I64" s="0" t="s">
        <v>202</v>
      </c>
      <c r="J64" s="0" t="s">
        <v>202</v>
      </c>
      <c r="K64" s="0" t="s">
        <v>202</v>
      </c>
      <c r="L64" s="0" t="s">
        <v>202</v>
      </c>
      <c r="M64" s="0" t="s">
        <v>202</v>
      </c>
      <c r="N64" s="0" t="s">
        <v>202</v>
      </c>
      <c r="O64" s="0" t="s">
        <v>202</v>
      </c>
      <c r="P64" s="0" t="s">
        <v>202</v>
      </c>
      <c r="Q64" s="0" t="s">
        <v>202</v>
      </c>
      <c r="R64" s="0" t="s">
        <v>202</v>
      </c>
      <c r="S64" s="0" t="s">
        <v>202</v>
      </c>
      <c r="T64" s="0" t="s">
        <v>202</v>
      </c>
      <c r="U64" s="0" t="s">
        <v>202</v>
      </c>
      <c r="V64" s="0" t="s">
        <v>202</v>
      </c>
      <c r="W64" s="0" t="s">
        <v>202</v>
      </c>
      <c r="X64" s="0" t="s">
        <v>202</v>
      </c>
      <c r="Y64" s="0" t="s">
        <v>202</v>
      </c>
      <c r="Z64" s="0" t="s">
        <v>202</v>
      </c>
      <c r="AA64" s="0" t="s">
        <v>202</v>
      </c>
      <c r="AB64" s="0" t="s">
        <v>202</v>
      </c>
      <c r="AC64" s="0" t="s">
        <v>202</v>
      </c>
      <c r="AD64" s="0" t="s">
        <v>202</v>
      </c>
      <c r="AE64" s="0" t="s">
        <v>202</v>
      </c>
      <c r="AF64" s="0" t="s">
        <v>202</v>
      </c>
      <c r="AG64" s="0" t="s">
        <v>202</v>
      </c>
      <c r="AH64" s="0" t="s">
        <v>202</v>
      </c>
      <c r="AI64" s="0" t="s">
        <v>202</v>
      </c>
      <c r="AJ64" s="0" t="s">
        <v>202</v>
      </c>
      <c r="AK64" s="0" t="s">
        <v>202</v>
      </c>
      <c r="AL64" s="0" t="s">
        <v>202</v>
      </c>
      <c r="AM64" s="0" t="s">
        <v>202</v>
      </c>
      <c r="AN64" s="0" t="s">
        <v>202</v>
      </c>
      <c r="AO64" s="0" t="s">
        <v>202</v>
      </c>
      <c r="AP64" s="0" t="s">
        <v>202</v>
      </c>
      <c r="AQ64" s="0" t="s">
        <v>202</v>
      </c>
      <c r="AR64" s="0" t="s">
        <v>202</v>
      </c>
      <c r="AS64" s="0" t="s">
        <v>202</v>
      </c>
      <c r="AT64" s="0" t="s">
        <v>202</v>
      </c>
      <c r="AU64" s="0" t="s">
        <v>202</v>
      </c>
      <c r="AV64" s="0" t="s">
        <v>202</v>
      </c>
      <c r="AW64" s="0" t="s">
        <v>202</v>
      </c>
      <c r="AX64" s="0" t="s">
        <v>202</v>
      </c>
      <c r="AY64" s="0" t="s">
        <v>202</v>
      </c>
      <c r="AZ64" s="0" t="s">
        <v>202</v>
      </c>
      <c r="BA64" s="0" t="n">
        <v>21.1</v>
      </c>
      <c r="BB64" s="0" t="n">
        <v>0.588</v>
      </c>
      <c r="BC64" s="0" t="s">
        <v>202</v>
      </c>
      <c r="BD64" s="0" t="s">
        <v>202</v>
      </c>
      <c r="BE64" s="0" t="n">
        <v>4</v>
      </c>
      <c r="BF64" s="0" t="s">
        <v>214</v>
      </c>
      <c r="BG64" s="0" t="s">
        <v>215</v>
      </c>
      <c r="BH64" s="0" t="s">
        <v>223</v>
      </c>
      <c r="BI64" s="0" t="s">
        <v>223</v>
      </c>
      <c r="BJ64" s="0" t="s">
        <v>399</v>
      </c>
      <c r="BK64" s="0" t="s">
        <v>246</v>
      </c>
      <c r="BL64" s="0" t="n">
        <v>-12.5929728108032</v>
      </c>
      <c r="BM64" s="0" t="n">
        <v>24.2002552285001</v>
      </c>
      <c r="BN64" s="0" t="n">
        <v>19.5700012207031</v>
      </c>
      <c r="BO64" s="0" t="n">
        <v>18.2400146484375</v>
      </c>
      <c r="BP64" s="0" t="n">
        <v>22.35</v>
      </c>
      <c r="BQ64" s="0" t="n">
        <v>22.3900085449219</v>
      </c>
      <c r="BR64" s="0" t="n">
        <v>20.6375061035156</v>
      </c>
      <c r="BS64" s="0" t="n">
        <v>597330</v>
      </c>
      <c r="BT64" s="0" t="s">
        <v>202</v>
      </c>
      <c r="BU64" s="0" t="s">
        <v>202</v>
      </c>
      <c r="BV64" s="0" t="s">
        <v>202</v>
      </c>
      <c r="BW64" s="0" t="s">
        <v>202</v>
      </c>
      <c r="BX64" s="0" t="s">
        <v>202</v>
      </c>
      <c r="BY64" s="0" t="s">
        <v>202</v>
      </c>
      <c r="BZ64" s="0" t="s">
        <v>202</v>
      </c>
      <c r="CA64" s="0" t="s">
        <v>202</v>
      </c>
      <c r="CB64" s="0" t="s">
        <v>202</v>
      </c>
      <c r="CC64" s="0" t="s">
        <v>202</v>
      </c>
      <c r="CD64" s="0" t="s">
        <v>202</v>
      </c>
      <c r="CE64" s="0" t="s">
        <v>202</v>
      </c>
      <c r="CF64" s="0" t="n">
        <v>6</v>
      </c>
      <c r="CG64" s="0" t="n">
        <v>0</v>
      </c>
      <c r="CH64" s="0" t="n">
        <v>5</v>
      </c>
      <c r="CI64" s="0" t="n">
        <v>10.0446989101502</v>
      </c>
      <c r="CJ64" s="0" t="n">
        <v>0</v>
      </c>
      <c r="CK64" s="0" t="n">
        <v>8.37058242512514</v>
      </c>
      <c r="CL64" s="0" t="n">
        <v>0.354745836555242</v>
      </c>
      <c r="CM64" s="0" t="n">
        <v>5.98760473755525</v>
      </c>
      <c r="CN64" s="0" t="n">
        <v>18357.0265272549</v>
      </c>
      <c r="CO64" s="0" t="n">
        <v>0.099999998746877</v>
      </c>
      <c r="CP64" s="0" t="n">
        <v>3.27995050282241E-013</v>
      </c>
      <c r="CQ64" s="0" t="n">
        <v>18350.0000000863</v>
      </c>
      <c r="CR64" s="0" t="n">
        <v>37.1772436860878</v>
      </c>
      <c r="CS64" s="0" t="n">
        <v>5</v>
      </c>
      <c r="CT64" s="0" t="n">
        <v>18374.0965706553</v>
      </c>
      <c r="CU64" s="8" t="s">
        <v>410</v>
      </c>
      <c r="CV64" s="0" t="n">
        <v>25</v>
      </c>
      <c r="CX64" s="9" t="n">
        <f aca="false">COUNTIF(C64:CV64, "NA")</f>
        <v>64</v>
      </c>
      <c r="CY64" s="10" t="n">
        <f aca="false">100-COUNTIF(C64:CV64, "NA")/COLUMNS(C64:CV64)*100</f>
        <v>34.6938775510204</v>
      </c>
    </row>
    <row r="65" customFormat="false" ht="13.8" hidden="false" customHeight="false" outlineLevel="0" collapsed="false">
      <c r="A65" s="0" t="s">
        <v>411</v>
      </c>
      <c r="B65" s="0" t="s">
        <v>412</v>
      </c>
      <c r="C65" s="0" t="n">
        <v>46796540</v>
      </c>
      <c r="D65" s="0" t="n">
        <v>80.7</v>
      </c>
      <c r="E65" s="0" t="n">
        <v>86.1</v>
      </c>
      <c r="F65" s="0" t="n">
        <v>14.7</v>
      </c>
      <c r="G65" s="0" t="n">
        <v>66</v>
      </c>
      <c r="H65" s="0" t="n">
        <v>93.5</v>
      </c>
      <c r="I65" s="0" t="n">
        <v>9.1</v>
      </c>
      <c r="J65" s="0" t="n">
        <v>1.3</v>
      </c>
      <c r="K65" s="0" t="n">
        <v>19.7</v>
      </c>
      <c r="L65" s="0" t="n">
        <v>31.6</v>
      </c>
      <c r="M65" s="0" t="n">
        <v>35.2</v>
      </c>
      <c r="N65" s="0" t="s">
        <v>202</v>
      </c>
      <c r="O65" s="0" t="s">
        <v>202</v>
      </c>
      <c r="P65" s="0" t="n">
        <v>200000</v>
      </c>
      <c r="Q65" s="0" t="n">
        <v>48</v>
      </c>
      <c r="R65" s="0" t="n">
        <v>80672105</v>
      </c>
      <c r="S65" s="0" t="n">
        <v>17189759</v>
      </c>
      <c r="T65" s="0" t="n">
        <v>39800</v>
      </c>
      <c r="U65" s="0" t="n">
        <v>1419041949909.82</v>
      </c>
      <c r="V65" s="0" t="s">
        <v>202</v>
      </c>
      <c r="W65" s="0" t="n">
        <v>2.2</v>
      </c>
      <c r="X65" s="0" t="n">
        <v>34.7</v>
      </c>
      <c r="Y65" s="0" t="n">
        <v>57.5</v>
      </c>
      <c r="Z65" s="0" t="n">
        <v>4.1</v>
      </c>
      <c r="AA65" s="0" t="n">
        <v>81.7</v>
      </c>
      <c r="AB65" s="0" t="n">
        <v>1.2</v>
      </c>
      <c r="AC65" s="0" t="n">
        <v>54536.6</v>
      </c>
      <c r="AD65" s="0" t="n">
        <v>1.3</v>
      </c>
      <c r="AE65" s="0" t="n">
        <v>52.6</v>
      </c>
      <c r="AF65" s="0" t="n">
        <v>36.9</v>
      </c>
      <c r="AG65" s="0" t="n">
        <v>28.1</v>
      </c>
      <c r="AH65" s="0" t="n">
        <v>80.3</v>
      </c>
      <c r="AI65" s="0" t="s">
        <v>202</v>
      </c>
      <c r="AJ65" s="0" t="n">
        <v>2392</v>
      </c>
      <c r="AK65" s="0" t="n">
        <v>5</v>
      </c>
      <c r="AL65" s="0" t="n">
        <v>41</v>
      </c>
      <c r="AM65" s="0" t="n">
        <v>6.9</v>
      </c>
      <c r="AN65" s="0" t="n">
        <v>9.9</v>
      </c>
      <c r="AO65" s="0" t="n">
        <v>3</v>
      </c>
      <c r="AP65" s="0" t="n">
        <v>4.07</v>
      </c>
      <c r="AQ65" s="0" t="n">
        <v>3</v>
      </c>
      <c r="AR65" s="0" t="n">
        <v>4.2</v>
      </c>
      <c r="AS65" s="0" t="n">
        <v>102.7</v>
      </c>
      <c r="AT65" s="0" t="n">
        <v>100.6</v>
      </c>
      <c r="AU65" s="0" t="n">
        <v>1</v>
      </c>
      <c r="AV65" s="0" t="n">
        <v>100</v>
      </c>
      <c r="AW65" s="0" t="n">
        <v>100</v>
      </c>
      <c r="AX65" s="0" t="n">
        <v>16.3</v>
      </c>
      <c r="AY65" s="0" t="n">
        <v>130</v>
      </c>
      <c r="AZ65" s="0" t="n">
        <v>27.1</v>
      </c>
      <c r="BA65" s="0" t="n">
        <v>42.7</v>
      </c>
      <c r="BB65" s="0" t="n">
        <v>0.434</v>
      </c>
      <c r="BC65" s="0" t="s">
        <v>202</v>
      </c>
      <c r="BD65" s="0" t="s">
        <v>203</v>
      </c>
      <c r="BE65" s="0" t="n">
        <v>92</v>
      </c>
      <c r="BF65" s="0" t="s">
        <v>240</v>
      </c>
      <c r="BG65" s="0" t="s">
        <v>261</v>
      </c>
      <c r="BH65" s="0" t="s">
        <v>234</v>
      </c>
      <c r="BI65" s="0" t="s">
        <v>234</v>
      </c>
      <c r="BJ65" s="0" t="s">
        <v>235</v>
      </c>
      <c r="BK65" s="0" t="s">
        <v>236</v>
      </c>
      <c r="BL65" s="0" t="n">
        <v>-3.47652543818091</v>
      </c>
      <c r="BM65" s="0" t="n">
        <v>39.8994766265</v>
      </c>
      <c r="BN65" s="0" t="n">
        <v>10.3200012207031</v>
      </c>
      <c r="BO65" s="0" t="n">
        <v>8.02999267578127</v>
      </c>
      <c r="BP65" s="0" t="n">
        <v>12.2000061035156</v>
      </c>
      <c r="BQ65" s="0" t="n">
        <v>13.3300109863281</v>
      </c>
      <c r="BR65" s="0" t="n">
        <v>10.9700027465821</v>
      </c>
      <c r="BS65" s="0" t="n">
        <v>46754783</v>
      </c>
      <c r="BT65" s="0" t="n">
        <v>1351130</v>
      </c>
      <c r="BU65" s="0" t="n">
        <v>28898.2198890753</v>
      </c>
      <c r="BV65" s="0" t="s">
        <v>252</v>
      </c>
      <c r="BW65" s="0" t="n">
        <v>4233.175</v>
      </c>
      <c r="BX65" s="0" t="n">
        <v>-1</v>
      </c>
      <c r="BY65" s="0" t="n">
        <v>42</v>
      </c>
      <c r="BZ65" s="0" t="n">
        <v>58</v>
      </c>
      <c r="CA65" s="0" t="n">
        <v>89.41</v>
      </c>
      <c r="CB65" s="0" t="n">
        <v>28.2531181217902</v>
      </c>
      <c r="CC65" s="0" t="n">
        <v>42</v>
      </c>
      <c r="CD65" s="0" t="n">
        <v>82.4213678684974</v>
      </c>
      <c r="CE65" s="0" t="n">
        <v>41.5</v>
      </c>
      <c r="CF65" s="0" t="n">
        <v>213435</v>
      </c>
      <c r="CG65" s="0" t="n">
        <v>24543</v>
      </c>
      <c r="CH65" s="0" t="n">
        <v>112050</v>
      </c>
      <c r="CI65" s="0" t="n">
        <v>4564.98750085098</v>
      </c>
      <c r="CJ65" s="0" t="n">
        <v>524.930251521005</v>
      </c>
      <c r="CK65" s="0" t="n">
        <v>2396.54625281867</v>
      </c>
      <c r="CL65" s="0" t="n">
        <v>0.089894569559434</v>
      </c>
      <c r="CM65" s="0" t="n">
        <v>228314.892054255</v>
      </c>
      <c r="CN65" s="0" t="n">
        <v>18350.5573111696</v>
      </c>
      <c r="CO65" s="0" t="n">
        <v>0.086525897775926</v>
      </c>
      <c r="CP65" s="0" t="n">
        <v>26035.8107871714</v>
      </c>
      <c r="CQ65" s="0" t="n">
        <v>18353.5646267053</v>
      </c>
      <c r="CR65" s="0" t="n">
        <v>0.073261428011703</v>
      </c>
      <c r="CS65" s="0" t="n">
        <v>129528.051569366</v>
      </c>
      <c r="CT65" s="0" t="n">
        <v>18360.3883533564</v>
      </c>
      <c r="CU65" s="8" t="s">
        <v>413</v>
      </c>
      <c r="CV65" s="0" t="n">
        <v>89</v>
      </c>
      <c r="CX65" s="9" t="n">
        <f aca="false">COUNTIF(C65:CV65, "NA")</f>
        <v>5</v>
      </c>
      <c r="CY65" s="10" t="n">
        <f aca="false">100-COUNTIF(C65:CV65, "NA")/COLUMNS(C65:CV65)*100</f>
        <v>94.8979591836735</v>
      </c>
    </row>
    <row r="66" customFormat="false" ht="13.8" hidden="false" customHeight="false" outlineLevel="0" collapsed="false">
      <c r="A66" s="0" t="s">
        <v>414</v>
      </c>
      <c r="B66" s="0" t="s">
        <v>415</v>
      </c>
      <c r="C66" s="0" t="n">
        <v>1321977</v>
      </c>
      <c r="D66" s="0" t="n">
        <v>74.3</v>
      </c>
      <c r="E66" s="0" t="n">
        <v>83</v>
      </c>
      <c r="F66" s="0" t="n">
        <v>16.4</v>
      </c>
      <c r="G66" s="0" t="n">
        <v>64</v>
      </c>
      <c r="H66" s="0" t="n">
        <v>30.4</v>
      </c>
      <c r="I66" s="0" t="n">
        <v>11.9</v>
      </c>
      <c r="J66" s="0" t="n">
        <v>1.6</v>
      </c>
      <c r="K66" s="0" t="n">
        <v>31.1</v>
      </c>
      <c r="L66" s="0" t="n">
        <v>71.9</v>
      </c>
      <c r="M66" s="0" t="n">
        <v>76.1</v>
      </c>
      <c r="N66" s="0" t="s">
        <v>202</v>
      </c>
      <c r="O66" s="0" t="s">
        <v>202</v>
      </c>
      <c r="P66" s="0" t="n">
        <v>19555</v>
      </c>
      <c r="Q66" s="0" t="n">
        <v>280</v>
      </c>
      <c r="R66" s="0" t="n">
        <v>31981</v>
      </c>
      <c r="S66" s="0" t="n">
        <v>222700</v>
      </c>
      <c r="T66" s="0" t="n">
        <v>34970</v>
      </c>
      <c r="U66" s="0" t="n">
        <v>30732144528.9795</v>
      </c>
      <c r="V66" s="0" t="s">
        <v>202</v>
      </c>
      <c r="W66" s="0" t="n">
        <v>1.1</v>
      </c>
      <c r="X66" s="0" t="n">
        <v>30.4</v>
      </c>
      <c r="Y66" s="0" t="n">
        <v>63.6</v>
      </c>
      <c r="Z66" s="0" t="n">
        <v>3.2</v>
      </c>
      <c r="AA66" s="0" t="n">
        <v>80.4</v>
      </c>
      <c r="AB66" s="0" t="n">
        <v>1.3</v>
      </c>
      <c r="AC66" s="0" t="n">
        <v>1414.7</v>
      </c>
      <c r="AD66" s="0" t="n">
        <v>2.1</v>
      </c>
      <c r="AE66" s="0" t="n">
        <v>23.1</v>
      </c>
      <c r="AF66" s="0" t="n">
        <v>51.3</v>
      </c>
      <c r="AG66" s="0" t="n">
        <v>20.2</v>
      </c>
      <c r="AH66" s="0" t="n">
        <v>68.9</v>
      </c>
      <c r="AI66" s="0" t="n">
        <v>4</v>
      </c>
      <c r="AJ66" s="0" t="n">
        <v>9669</v>
      </c>
      <c r="AK66" s="0" t="n">
        <v>14.8</v>
      </c>
      <c r="AL66" s="0" t="n">
        <v>0</v>
      </c>
      <c r="AM66" s="0" t="n">
        <v>4.2</v>
      </c>
      <c r="AN66" s="0" t="n">
        <v>17</v>
      </c>
      <c r="AO66" s="0" t="n">
        <v>2.6</v>
      </c>
      <c r="AP66" s="0" t="n">
        <v>3.47</v>
      </c>
      <c r="AQ66" s="0" t="n">
        <v>5</v>
      </c>
      <c r="AR66" s="0" t="n">
        <v>5.2</v>
      </c>
      <c r="AS66" s="0" t="n">
        <v>97.2</v>
      </c>
      <c r="AT66" s="0" t="n">
        <v>97.2</v>
      </c>
      <c r="AU66" s="0" t="n">
        <v>1</v>
      </c>
      <c r="AV66" s="0" t="n">
        <v>99.4</v>
      </c>
      <c r="AW66" s="0" t="n">
        <v>100</v>
      </c>
      <c r="AX66" s="0" t="n">
        <v>10.2</v>
      </c>
      <c r="AY66" s="0" t="n">
        <v>127</v>
      </c>
      <c r="AZ66" s="0" t="n">
        <v>23.8</v>
      </c>
      <c r="BA66" s="0" t="n">
        <v>42.7</v>
      </c>
      <c r="BB66" s="0" t="n">
        <v>0.882</v>
      </c>
      <c r="BC66" s="0" t="n">
        <v>120.9</v>
      </c>
      <c r="BD66" s="0" t="s">
        <v>232</v>
      </c>
      <c r="BE66" s="0" t="n">
        <v>94</v>
      </c>
      <c r="BF66" s="0" t="s">
        <v>240</v>
      </c>
      <c r="BG66" s="0" t="s">
        <v>261</v>
      </c>
      <c r="BH66" s="0" t="s">
        <v>234</v>
      </c>
      <c r="BI66" s="0" t="s">
        <v>234</v>
      </c>
      <c r="BJ66" s="0" t="s">
        <v>393</v>
      </c>
      <c r="BK66" s="0" t="s">
        <v>236</v>
      </c>
      <c r="BL66" s="0" t="n">
        <v>25.4931699663361</v>
      </c>
      <c r="BM66" s="0" t="n">
        <v>58.5884870465001</v>
      </c>
      <c r="BN66" s="0" t="n">
        <v>2.0100036621094</v>
      </c>
      <c r="BO66" s="0" t="n">
        <v>2.36000976562502</v>
      </c>
      <c r="BP66" s="0" t="n">
        <v>1.05999145507815</v>
      </c>
      <c r="BQ66" s="0" t="n">
        <v>2.30999145507815</v>
      </c>
      <c r="BR66" s="0" t="n">
        <v>1.93499908447268</v>
      </c>
      <c r="BS66" s="0" t="n">
        <v>1326539</v>
      </c>
      <c r="BT66" s="0" t="n">
        <v>55754</v>
      </c>
      <c r="BU66" s="0" t="n">
        <v>42029.6727046849</v>
      </c>
      <c r="BV66" s="0" t="s">
        <v>252</v>
      </c>
      <c r="BW66" s="0" t="n">
        <v>3220.255</v>
      </c>
      <c r="BX66" s="0" t="n">
        <v>14</v>
      </c>
      <c r="BY66" s="0" t="n">
        <v>18</v>
      </c>
      <c r="BZ66" s="0" t="n">
        <v>31</v>
      </c>
      <c r="CA66" s="0" t="n">
        <v>80.29</v>
      </c>
      <c r="CB66" s="0" t="n">
        <v>14.2579710144928</v>
      </c>
      <c r="CC66" s="0" t="n">
        <v>17</v>
      </c>
      <c r="CD66" s="0" t="n">
        <v>33.3997160444355</v>
      </c>
      <c r="CE66" s="0" t="n">
        <v>17</v>
      </c>
      <c r="CF66" s="0" t="n">
        <v>1689</v>
      </c>
      <c r="CG66" s="0" t="n">
        <v>52</v>
      </c>
      <c r="CH66" s="0" t="n">
        <v>249</v>
      </c>
      <c r="CI66" s="0" t="n">
        <v>1273.23810306369</v>
      </c>
      <c r="CJ66" s="0" t="n">
        <v>39.1997521369519</v>
      </c>
      <c r="CK66" s="0" t="n">
        <v>187.70650542502</v>
      </c>
      <c r="CL66" s="0" t="n">
        <v>0.074877297858999</v>
      </c>
      <c r="CM66" s="0" t="n">
        <v>1856.60173527481</v>
      </c>
      <c r="CN66" s="0" t="n">
        <v>18349.8738285794</v>
      </c>
      <c r="CO66" s="0" t="n">
        <v>0.096088997877742</v>
      </c>
      <c r="CP66" s="0" t="n">
        <v>57.7882939836689</v>
      </c>
      <c r="CQ66" s="0" t="n">
        <v>18360.4489368798</v>
      </c>
      <c r="CR66" s="0" t="n">
        <v>0.051198988447626</v>
      </c>
      <c r="CS66" s="0" t="n">
        <v>460.306409387601</v>
      </c>
      <c r="CT66" s="0" t="n">
        <v>18371.9127956481</v>
      </c>
      <c r="CU66" s="8" t="s">
        <v>394</v>
      </c>
      <c r="CV66" s="0" t="n">
        <v>63</v>
      </c>
      <c r="CX66" s="9" t="n">
        <f aca="false">COUNTIF(C66:CV66, "NA")</f>
        <v>3</v>
      </c>
      <c r="CY66" s="10" t="n">
        <f aca="false">100-COUNTIF(C66:CV66, "NA")/COLUMNS(C66:CV66)*100</f>
        <v>96.9387755102041</v>
      </c>
    </row>
    <row r="67" customFormat="false" ht="13.8" hidden="false" customHeight="false" outlineLevel="0" collapsed="false">
      <c r="A67" s="0" t="s">
        <v>416</v>
      </c>
      <c r="B67" s="0" t="s">
        <v>417</v>
      </c>
      <c r="C67" s="0" t="n">
        <v>109224559</v>
      </c>
      <c r="D67" s="0" t="n">
        <v>64.4</v>
      </c>
      <c r="E67" s="0" t="n">
        <v>68.2</v>
      </c>
      <c r="F67" s="0" t="n">
        <v>40.8</v>
      </c>
      <c r="G67" s="0" t="n">
        <v>55.7</v>
      </c>
      <c r="H67" s="0" t="n">
        <v>109.2</v>
      </c>
      <c r="I67" s="0" t="n">
        <v>6.6</v>
      </c>
      <c r="J67" s="0" t="n">
        <v>4.2</v>
      </c>
      <c r="K67" s="0" t="n">
        <v>79.2</v>
      </c>
      <c r="L67" s="0" t="n">
        <v>23.5</v>
      </c>
      <c r="M67" s="0" t="n">
        <v>7.6</v>
      </c>
      <c r="N67" s="0" t="n">
        <v>20.8</v>
      </c>
      <c r="O67" s="0" t="n">
        <v>5.9</v>
      </c>
      <c r="P67" s="0" t="n">
        <v>150002</v>
      </c>
      <c r="Q67" s="0" t="n">
        <v>92234</v>
      </c>
      <c r="R67" s="0" t="n">
        <v>11501244</v>
      </c>
      <c r="S67" s="0" t="s">
        <v>202</v>
      </c>
      <c r="T67" s="0" t="n">
        <v>2010</v>
      </c>
      <c r="U67" s="0" t="n">
        <v>84355604752.5299</v>
      </c>
      <c r="V67" s="0" t="s">
        <v>202</v>
      </c>
      <c r="W67" s="0" t="s">
        <v>202</v>
      </c>
      <c r="X67" s="0" t="s">
        <v>202</v>
      </c>
      <c r="Y67" s="0" t="n">
        <v>79.6</v>
      </c>
      <c r="Z67" s="0" t="n">
        <v>66.1</v>
      </c>
      <c r="AA67" s="0" t="n">
        <v>85.6</v>
      </c>
      <c r="AB67" s="0" t="n">
        <v>0.3</v>
      </c>
      <c r="AC67" s="0" t="n">
        <v>1994.4</v>
      </c>
      <c r="AD67" s="0" t="n">
        <v>0.6</v>
      </c>
      <c r="AE67" s="0" t="n">
        <v>36.3</v>
      </c>
      <c r="AF67" s="0" t="n">
        <v>12.5</v>
      </c>
      <c r="AG67" s="0" t="n">
        <v>18.5</v>
      </c>
      <c r="AH67" s="0" t="n">
        <v>20.8</v>
      </c>
      <c r="AI67" s="0" t="n">
        <v>17.4</v>
      </c>
      <c r="AJ67" s="0" t="n">
        <v>1244</v>
      </c>
      <c r="AK67" s="0" t="n">
        <v>0.1</v>
      </c>
      <c r="AL67" s="0" t="n">
        <v>100</v>
      </c>
      <c r="AM67" s="0" t="n">
        <v>4.3</v>
      </c>
      <c r="AN67" s="0" t="n">
        <v>18.3</v>
      </c>
      <c r="AO67" s="0" t="n">
        <v>55.2</v>
      </c>
      <c r="AP67" s="0" t="n">
        <v>0.1</v>
      </c>
      <c r="AQ67" s="0" t="s">
        <v>202</v>
      </c>
      <c r="AR67" s="0" t="s">
        <v>202</v>
      </c>
      <c r="AS67" s="0" t="s">
        <v>202</v>
      </c>
      <c r="AT67" s="0" t="s">
        <v>202</v>
      </c>
      <c r="AU67" s="0" t="s">
        <v>202</v>
      </c>
      <c r="AV67" s="0" t="n">
        <v>4.2</v>
      </c>
      <c r="AW67" s="0" t="n">
        <v>44.3</v>
      </c>
      <c r="AX67" s="0" t="n">
        <v>46.5</v>
      </c>
      <c r="AY67" s="0" t="n">
        <v>105</v>
      </c>
      <c r="AZ67" s="0" t="n">
        <v>3.6</v>
      </c>
      <c r="BA67" s="0" t="n">
        <v>17.9</v>
      </c>
      <c r="BB67" s="0" t="n">
        <v>0.608</v>
      </c>
      <c r="BC67" s="0" t="s">
        <v>202</v>
      </c>
      <c r="BD67" s="0" t="s">
        <v>232</v>
      </c>
      <c r="BE67" s="0" t="n">
        <v>24</v>
      </c>
      <c r="BF67" s="0" t="s">
        <v>214</v>
      </c>
      <c r="BG67" s="0" t="s">
        <v>215</v>
      </c>
      <c r="BH67" s="0" t="s">
        <v>223</v>
      </c>
      <c r="BI67" s="0" t="s">
        <v>223</v>
      </c>
      <c r="BJ67" s="0" t="s">
        <v>275</v>
      </c>
      <c r="BK67" s="0" t="s">
        <v>225</v>
      </c>
      <c r="BL67" s="0" t="n">
        <v>38.9690651851318</v>
      </c>
      <c r="BM67" s="0" t="n">
        <v>9.12909505200007</v>
      </c>
      <c r="BN67" s="0" t="n">
        <v>12.6499877929688</v>
      </c>
      <c r="BO67" s="0" t="n">
        <v>13.4599853515625</v>
      </c>
      <c r="BP67" s="0" t="n">
        <v>14.2600036621094</v>
      </c>
      <c r="BQ67" s="0" t="n">
        <v>14.7300048828125</v>
      </c>
      <c r="BR67" s="0" t="n">
        <v>13.7749954223633</v>
      </c>
      <c r="BS67" s="0" t="n">
        <v>114963583</v>
      </c>
      <c r="BT67" s="0" t="n">
        <v>17842</v>
      </c>
      <c r="BU67" s="0" t="n">
        <v>155.19697224468</v>
      </c>
      <c r="BV67" s="0" t="s">
        <v>252</v>
      </c>
      <c r="BW67" s="0" t="n">
        <v>2551.905</v>
      </c>
      <c r="BX67" s="0" t="n">
        <v>3</v>
      </c>
      <c r="BY67" s="0" t="n">
        <v>13</v>
      </c>
      <c r="BZ67" s="0" t="n">
        <v>26</v>
      </c>
      <c r="CA67" s="0" t="n">
        <v>76.19</v>
      </c>
      <c r="CB67" s="0" t="s">
        <v>202</v>
      </c>
      <c r="CC67" s="0" t="s">
        <v>202</v>
      </c>
      <c r="CD67" s="0" t="s">
        <v>202</v>
      </c>
      <c r="CE67" s="0" t="s">
        <v>202</v>
      </c>
      <c r="CF67" s="0" t="n">
        <v>131</v>
      </c>
      <c r="CG67" s="0" t="n">
        <v>3</v>
      </c>
      <c r="CH67" s="0" t="n">
        <v>59</v>
      </c>
      <c r="CI67" s="0" t="n">
        <v>1.13949127698986</v>
      </c>
      <c r="CJ67" s="0" t="n">
        <v>0.026095220083737</v>
      </c>
      <c r="CK67" s="0" t="n">
        <v>0.513205994980167</v>
      </c>
      <c r="CL67" s="0" t="n">
        <v>0.063981739439183</v>
      </c>
      <c r="CM67" s="0" t="n">
        <v>178.96056035432</v>
      </c>
      <c r="CN67" s="0" t="n">
        <v>18362.1741117249</v>
      </c>
      <c r="CO67" s="0" t="n">
        <v>0.49873402511723</v>
      </c>
      <c r="CP67" s="0" t="n">
        <v>2.99563609889596</v>
      </c>
      <c r="CQ67" s="0" t="n">
        <v>18356.8782789075</v>
      </c>
      <c r="CR67" s="0" t="n">
        <v>0.007975170554646</v>
      </c>
      <c r="CS67" s="0" t="n">
        <v>52822931.0123102</v>
      </c>
      <c r="CT67" s="0" t="n">
        <v>18710.0568285627</v>
      </c>
      <c r="CU67" s="8" t="s">
        <v>210</v>
      </c>
      <c r="CV67" s="0" t="n">
        <v>48</v>
      </c>
      <c r="CX67" s="9" t="n">
        <f aca="false">COUNTIF(C67:CV67, "NA")</f>
        <v>14</v>
      </c>
      <c r="CY67" s="10" t="n">
        <f aca="false">100-COUNTIF(C67:CV67, "NA")/COLUMNS(C67:CV67)*100</f>
        <v>85.7142857142857</v>
      </c>
    </row>
    <row r="68" customFormat="false" ht="13.8" hidden="false" customHeight="false" outlineLevel="0" collapsed="false">
      <c r="A68" s="0" t="s">
        <v>418</v>
      </c>
      <c r="B68" s="0" t="s">
        <v>419</v>
      </c>
      <c r="C68" s="0" t="n">
        <v>5515525</v>
      </c>
      <c r="D68" s="0" t="n">
        <v>79.2</v>
      </c>
      <c r="E68" s="0" t="n">
        <v>84.6</v>
      </c>
      <c r="F68" s="0" t="n">
        <v>16.1</v>
      </c>
      <c r="G68" s="0" t="n">
        <v>62.1</v>
      </c>
      <c r="H68" s="0" t="n">
        <v>18.2</v>
      </c>
      <c r="I68" s="0" t="n">
        <v>9.9</v>
      </c>
      <c r="J68" s="0" t="n">
        <v>1.5</v>
      </c>
      <c r="K68" s="0" t="n">
        <v>14.6</v>
      </c>
      <c r="L68" s="0" t="n">
        <v>37.6</v>
      </c>
      <c r="M68" s="0" t="n">
        <v>37.7</v>
      </c>
      <c r="N68" s="0" t="s">
        <v>202</v>
      </c>
      <c r="O68" s="0" t="s">
        <v>202</v>
      </c>
      <c r="P68" s="0" t="n">
        <v>70000</v>
      </c>
      <c r="Q68" s="0" t="n">
        <v>5</v>
      </c>
      <c r="R68" s="0" t="n">
        <v>13364839</v>
      </c>
      <c r="S68" s="0" t="n">
        <v>1592090</v>
      </c>
      <c r="T68" s="0" t="n">
        <v>48580</v>
      </c>
      <c r="U68" s="0" t="n">
        <v>276743120515.764</v>
      </c>
      <c r="V68" s="0" t="s">
        <v>202</v>
      </c>
      <c r="W68" s="0" t="n">
        <v>0.1</v>
      </c>
      <c r="X68" s="0" t="n">
        <v>27.4</v>
      </c>
      <c r="Y68" s="0" t="n">
        <v>59.1</v>
      </c>
      <c r="Z68" s="0" t="n">
        <v>3.6</v>
      </c>
      <c r="AA68" s="0" t="n">
        <v>88.5</v>
      </c>
      <c r="AB68" s="0" t="n">
        <v>2.8</v>
      </c>
      <c r="AC68" s="0" t="n">
        <v>10598.9</v>
      </c>
      <c r="AD68" s="0" t="n">
        <v>1.4</v>
      </c>
      <c r="AE68" s="0" t="n">
        <v>7.5</v>
      </c>
      <c r="AF68" s="0" t="n">
        <v>73.1</v>
      </c>
      <c r="AG68" s="0" t="n">
        <v>15</v>
      </c>
      <c r="AH68" s="0" t="n">
        <v>85.4</v>
      </c>
      <c r="AI68" s="0" t="s">
        <v>202</v>
      </c>
      <c r="AJ68" s="0" t="n">
        <v>19592</v>
      </c>
      <c r="AK68" s="0" t="n">
        <v>8.7</v>
      </c>
      <c r="AL68" s="0" t="n">
        <v>0</v>
      </c>
      <c r="AM68" s="0" t="n">
        <v>5.6</v>
      </c>
      <c r="AN68" s="0" t="n">
        <v>10.2</v>
      </c>
      <c r="AO68" s="0" t="n">
        <v>1.7</v>
      </c>
      <c r="AP68" s="0" t="n">
        <v>3.81</v>
      </c>
      <c r="AQ68" s="0" t="n">
        <v>4.9</v>
      </c>
      <c r="AR68" s="0" t="n">
        <v>6.9</v>
      </c>
      <c r="AS68" s="0" t="n">
        <v>100.2</v>
      </c>
      <c r="AT68" s="0" t="n">
        <v>101.5</v>
      </c>
      <c r="AU68" s="0" t="n">
        <v>1.1</v>
      </c>
      <c r="AV68" s="0" t="n">
        <v>99.5</v>
      </c>
      <c r="AW68" s="0" t="n">
        <v>100</v>
      </c>
      <c r="AX68" s="0" t="n">
        <v>5.3</v>
      </c>
      <c r="AY68" s="0" t="n">
        <v>133</v>
      </c>
      <c r="AZ68" s="0" t="n">
        <v>24.9</v>
      </c>
      <c r="BA68" s="0" t="n">
        <v>42.5</v>
      </c>
      <c r="BB68" s="0" t="n">
        <v>0.47</v>
      </c>
      <c r="BC68" s="0" t="s">
        <v>202</v>
      </c>
      <c r="BD68" s="0" t="s">
        <v>232</v>
      </c>
      <c r="BE68" s="0" t="n">
        <v>100</v>
      </c>
      <c r="BF68" s="0" t="s">
        <v>240</v>
      </c>
      <c r="BG68" s="0" t="s">
        <v>261</v>
      </c>
      <c r="BH68" s="0" t="s">
        <v>234</v>
      </c>
      <c r="BI68" s="0" t="s">
        <v>234</v>
      </c>
      <c r="BJ68" s="0" t="s">
        <v>393</v>
      </c>
      <c r="BK68" s="0" t="s">
        <v>236</v>
      </c>
      <c r="BL68" s="0" t="n">
        <v>27.4157281406753</v>
      </c>
      <c r="BM68" s="0" t="n">
        <v>64.9438947610001</v>
      </c>
      <c r="BN68" s="0" t="n">
        <v>-2.66998901367185</v>
      </c>
      <c r="BO68" s="0" t="n">
        <v>-3.16000976562498</v>
      </c>
      <c r="BP68" s="0" t="n">
        <v>-4.45999755859373</v>
      </c>
      <c r="BQ68" s="0" t="n">
        <v>-1.94998779296873</v>
      </c>
      <c r="BR68" s="0" t="n">
        <v>-3.05999603271482</v>
      </c>
      <c r="BS68" s="0" t="n">
        <v>5540718</v>
      </c>
      <c r="BT68" s="0" t="n">
        <v>106956</v>
      </c>
      <c r="BU68" s="0" t="n">
        <v>19303.6353772201</v>
      </c>
      <c r="BV68" s="0" t="s">
        <v>290</v>
      </c>
      <c r="BW68" s="0" t="n">
        <v>3870.805</v>
      </c>
      <c r="BX68" s="0" t="n">
        <v>-2</v>
      </c>
      <c r="BY68" s="0" t="n">
        <v>47</v>
      </c>
      <c r="BZ68" s="0" t="n">
        <v>59</v>
      </c>
      <c r="CA68" s="0" t="n">
        <v>75.13</v>
      </c>
      <c r="CB68" s="0" t="n">
        <v>12.2724637681159</v>
      </c>
      <c r="CC68" s="0" t="n">
        <v>46</v>
      </c>
      <c r="CD68" s="0" t="n">
        <v>38.7498474417693</v>
      </c>
      <c r="CE68" s="0" t="n">
        <v>46.5</v>
      </c>
      <c r="CF68" s="0" t="n">
        <v>4995</v>
      </c>
      <c r="CG68" s="0" t="n">
        <v>211</v>
      </c>
      <c r="CH68" s="0" t="n">
        <v>3000</v>
      </c>
      <c r="CI68" s="0" t="n">
        <v>901.507710733519</v>
      </c>
      <c r="CJ68" s="0" t="n">
        <v>38.0817071000545</v>
      </c>
      <c r="CK68" s="0" t="n">
        <v>541.446072512624</v>
      </c>
      <c r="CL68" s="0" t="n">
        <v>0.04755398983398</v>
      </c>
      <c r="CM68" s="0" t="n">
        <v>7372.38576270053</v>
      </c>
      <c r="CN68" s="0" t="n">
        <v>18362.3951475336</v>
      </c>
      <c r="CO68" s="0" t="n">
        <v>0.040326355331837</v>
      </c>
      <c r="CP68" s="0" t="n">
        <v>825.440961859527</v>
      </c>
      <c r="CQ68" s="0" t="n">
        <v>18388.3689566769</v>
      </c>
      <c r="CR68" s="0" t="n">
        <v>0.180524010356185</v>
      </c>
      <c r="CS68" s="0" t="n">
        <v>3062.4594875368</v>
      </c>
      <c r="CT68" s="0" t="n">
        <v>18368.1005101772</v>
      </c>
      <c r="CU68" s="8" t="s">
        <v>247</v>
      </c>
      <c r="CV68" s="0" t="n">
        <v>92</v>
      </c>
      <c r="CX68" s="9" t="n">
        <f aca="false">COUNTIF(C68:CV68, "NA")</f>
        <v>5</v>
      </c>
      <c r="CY68" s="10" t="n">
        <f aca="false">100-COUNTIF(C68:CV68, "NA")/COLUMNS(C68:CV68)*100</f>
        <v>94.8979591836735</v>
      </c>
    </row>
    <row r="69" customFormat="false" ht="13.8" hidden="false" customHeight="false" outlineLevel="0" collapsed="false">
      <c r="A69" s="0" t="s">
        <v>420</v>
      </c>
      <c r="B69" s="0" t="s">
        <v>421</v>
      </c>
      <c r="C69" s="0" t="n">
        <v>883483</v>
      </c>
      <c r="D69" s="0" t="n">
        <v>65.6</v>
      </c>
      <c r="E69" s="0" t="n">
        <v>69.2</v>
      </c>
      <c r="F69" s="0" t="n">
        <v>29.5</v>
      </c>
      <c r="G69" s="0" t="n">
        <v>65</v>
      </c>
      <c r="H69" s="0" t="n">
        <v>48.4</v>
      </c>
      <c r="I69" s="0" t="n">
        <v>8.2</v>
      </c>
      <c r="J69" s="0" t="n">
        <v>2.8</v>
      </c>
      <c r="K69" s="0" t="n">
        <v>43.8</v>
      </c>
      <c r="L69" s="0" t="s">
        <v>202</v>
      </c>
      <c r="M69" s="0" t="s">
        <v>202</v>
      </c>
      <c r="N69" s="0" t="n">
        <v>1.8</v>
      </c>
      <c r="O69" s="0" t="n">
        <v>2.2</v>
      </c>
      <c r="P69" s="0" t="n">
        <v>-31008</v>
      </c>
      <c r="Q69" s="0" t="n">
        <v>678</v>
      </c>
      <c r="R69" s="0" t="n">
        <v>1670216</v>
      </c>
      <c r="S69" s="0" t="n">
        <v>92691</v>
      </c>
      <c r="T69" s="0" t="n">
        <v>10140</v>
      </c>
      <c r="U69" s="0" t="n">
        <v>5536759658.87012</v>
      </c>
      <c r="V69" s="0" t="s">
        <v>202</v>
      </c>
      <c r="W69" s="0" t="s">
        <v>202</v>
      </c>
      <c r="X69" s="0" t="s">
        <v>202</v>
      </c>
      <c r="Y69" s="0" t="n">
        <v>57.6</v>
      </c>
      <c r="Z69" s="0" t="n">
        <v>36.3</v>
      </c>
      <c r="AA69" s="0" t="n">
        <v>50.3</v>
      </c>
      <c r="AB69" s="0" t="s">
        <v>202</v>
      </c>
      <c r="AC69" s="0" t="n">
        <v>139.8</v>
      </c>
      <c r="AD69" s="0" t="n">
        <v>0.9</v>
      </c>
      <c r="AE69" s="0" t="n">
        <v>23.3</v>
      </c>
      <c r="AF69" s="0" t="n">
        <v>55.9</v>
      </c>
      <c r="AG69" s="0" t="n">
        <v>5.4</v>
      </c>
      <c r="AH69" s="0" t="n">
        <v>56.2</v>
      </c>
      <c r="AI69" s="0" t="n">
        <v>22.8</v>
      </c>
      <c r="AJ69" s="0" t="n">
        <v>32950</v>
      </c>
      <c r="AK69" s="0" t="n">
        <v>1.4</v>
      </c>
      <c r="AL69" s="0" t="n">
        <v>83</v>
      </c>
      <c r="AM69" s="0" t="n">
        <v>14.7</v>
      </c>
      <c r="AN69" s="0" t="n">
        <v>30.6</v>
      </c>
      <c r="AO69" s="0" t="n">
        <v>25.6</v>
      </c>
      <c r="AP69" s="0" t="s">
        <v>202</v>
      </c>
      <c r="AQ69" s="0" t="s">
        <v>202</v>
      </c>
      <c r="AR69" s="0" t="s">
        <v>202</v>
      </c>
      <c r="AS69" s="0" t="s">
        <v>202</v>
      </c>
      <c r="AT69" s="0" t="s">
        <v>202</v>
      </c>
      <c r="AU69" s="0" t="s">
        <v>202</v>
      </c>
      <c r="AV69" s="0" t="n">
        <v>94.7</v>
      </c>
      <c r="AW69" s="0" t="n">
        <v>96</v>
      </c>
      <c r="AX69" s="0" t="n">
        <v>51.3</v>
      </c>
      <c r="AY69" s="0" t="n">
        <v>126</v>
      </c>
      <c r="AZ69" s="0" t="n">
        <v>30</v>
      </c>
      <c r="BA69" s="0" t="n">
        <v>28.9</v>
      </c>
      <c r="BB69" s="0" t="s">
        <v>202</v>
      </c>
      <c r="BC69" s="0" t="s">
        <v>202</v>
      </c>
      <c r="BD69" s="0" t="s">
        <v>232</v>
      </c>
      <c r="BE69" s="0" t="n">
        <v>60</v>
      </c>
      <c r="BF69" s="0" t="s">
        <v>204</v>
      </c>
      <c r="BG69" s="0" t="s">
        <v>233</v>
      </c>
      <c r="BH69" s="0" t="s">
        <v>262</v>
      </c>
      <c r="BI69" s="0" t="s">
        <v>262</v>
      </c>
      <c r="BJ69" s="0" t="s">
        <v>422</v>
      </c>
      <c r="BK69" s="0" t="s">
        <v>264</v>
      </c>
      <c r="BL69" s="0" t="n">
        <v>177.98577437174</v>
      </c>
      <c r="BM69" s="0" t="n">
        <v>-17.7920061179999</v>
      </c>
      <c r="BN69" s="0" t="n">
        <v>25.4699951171875</v>
      </c>
      <c r="BO69" s="0" t="n">
        <v>25.1899963378906</v>
      </c>
      <c r="BP69" s="0" t="n">
        <v>26.089990234375</v>
      </c>
      <c r="BQ69" s="0" t="n">
        <v>25.4599853515625</v>
      </c>
      <c r="BR69" s="0" t="n">
        <v>25.5524917602539</v>
      </c>
      <c r="BS69" s="0" t="n">
        <v>896444</v>
      </c>
      <c r="BT69" s="0" t="s">
        <v>202</v>
      </c>
      <c r="BU69" s="0" t="s">
        <v>202</v>
      </c>
      <c r="BV69" s="0" t="s">
        <v>202</v>
      </c>
      <c r="BW69" s="0" t="s">
        <v>202</v>
      </c>
      <c r="BX69" s="0" t="s">
        <v>202</v>
      </c>
      <c r="BY69" s="0" t="s">
        <v>202</v>
      </c>
      <c r="BZ69" s="0" t="s">
        <v>202</v>
      </c>
      <c r="CA69" s="0" t="s">
        <v>202</v>
      </c>
      <c r="CB69" s="0" t="n">
        <v>16.1078431372549</v>
      </c>
      <c r="CC69" s="0" t="n">
        <v>0</v>
      </c>
      <c r="CD69" s="0" t="n">
        <v>35.6774595035858</v>
      </c>
      <c r="CE69" s="0" t="n">
        <v>3</v>
      </c>
      <c r="CF69" s="0" t="n">
        <v>18</v>
      </c>
      <c r="CG69" s="0" t="n">
        <v>0</v>
      </c>
      <c r="CH69" s="0" t="n">
        <v>12</v>
      </c>
      <c r="CI69" s="0" t="n">
        <v>20.079335686334</v>
      </c>
      <c r="CJ69" s="0" t="n">
        <v>0</v>
      </c>
      <c r="CK69" s="0" t="n">
        <v>13.3862237908893</v>
      </c>
      <c r="CL69" s="0" t="n">
        <v>0.119797909401613</v>
      </c>
      <c r="CM69" s="0" t="n">
        <v>19.1434606760317</v>
      </c>
      <c r="CN69" s="0" t="n">
        <v>18351.3444630699</v>
      </c>
      <c r="CO69" s="0" t="n">
        <v>0.099999998746877</v>
      </c>
      <c r="CP69" s="0" t="n">
        <v>3.27995050282241E-013</v>
      </c>
      <c r="CQ69" s="0" t="n">
        <v>18350.0000000863</v>
      </c>
      <c r="CR69" s="0" t="n">
        <v>0.53456813449405</v>
      </c>
      <c r="CS69" s="0" t="n">
        <v>12.2470283283467</v>
      </c>
      <c r="CT69" s="0" t="n">
        <v>18373.0821078285</v>
      </c>
      <c r="CU69" s="8" t="s">
        <v>315</v>
      </c>
      <c r="CV69" s="0" t="n">
        <v>42</v>
      </c>
      <c r="CX69" s="9" t="n">
        <f aca="false">COUNTIF(C69:CV69, "NA")</f>
        <v>22</v>
      </c>
      <c r="CY69" s="10" t="n">
        <f aca="false">100-COUNTIF(C69:CV69, "NA")/COLUMNS(C69:CV69)*100</f>
        <v>77.5510204081633</v>
      </c>
    </row>
    <row r="70" customFormat="false" ht="13.8" hidden="false" customHeight="false" outlineLevel="0" collapsed="false">
      <c r="A70" s="0" t="s">
        <v>423</v>
      </c>
      <c r="B70" s="0" t="s">
        <v>424</v>
      </c>
      <c r="C70" s="0" t="s">
        <v>202</v>
      </c>
      <c r="D70" s="0" t="s">
        <v>202</v>
      </c>
      <c r="E70" s="0" t="s">
        <v>202</v>
      </c>
      <c r="F70" s="0" t="s">
        <v>202</v>
      </c>
      <c r="G70" s="0" t="s">
        <v>202</v>
      </c>
      <c r="H70" s="0" t="s">
        <v>202</v>
      </c>
      <c r="I70" s="0" t="s">
        <v>202</v>
      </c>
      <c r="J70" s="0" t="s">
        <v>202</v>
      </c>
      <c r="K70" s="0" t="s">
        <v>202</v>
      </c>
      <c r="L70" s="0" t="s">
        <v>202</v>
      </c>
      <c r="M70" s="0" t="s">
        <v>202</v>
      </c>
      <c r="N70" s="0" t="s">
        <v>202</v>
      </c>
      <c r="O70" s="0" t="s">
        <v>202</v>
      </c>
      <c r="P70" s="0" t="s">
        <v>202</v>
      </c>
      <c r="Q70" s="0" t="s">
        <v>202</v>
      </c>
      <c r="R70" s="0" t="s">
        <v>202</v>
      </c>
      <c r="S70" s="0" t="s">
        <v>202</v>
      </c>
      <c r="T70" s="0" t="s">
        <v>202</v>
      </c>
      <c r="U70" s="0" t="s">
        <v>202</v>
      </c>
      <c r="V70" s="0" t="s">
        <v>202</v>
      </c>
      <c r="W70" s="0" t="s">
        <v>202</v>
      </c>
      <c r="X70" s="0" t="s">
        <v>202</v>
      </c>
      <c r="Y70" s="0" t="s">
        <v>202</v>
      </c>
      <c r="Z70" s="0" t="s">
        <v>202</v>
      </c>
      <c r="AA70" s="0" t="s">
        <v>202</v>
      </c>
      <c r="AB70" s="0" t="s">
        <v>202</v>
      </c>
      <c r="AC70" s="0" t="s">
        <v>202</v>
      </c>
      <c r="AD70" s="0" t="s">
        <v>202</v>
      </c>
      <c r="AE70" s="0" t="s">
        <v>202</v>
      </c>
      <c r="AF70" s="0" t="s">
        <v>202</v>
      </c>
      <c r="AG70" s="0" t="s">
        <v>202</v>
      </c>
      <c r="AH70" s="0" t="s">
        <v>202</v>
      </c>
      <c r="AI70" s="0" t="s">
        <v>202</v>
      </c>
      <c r="AJ70" s="0" t="s">
        <v>202</v>
      </c>
      <c r="AK70" s="0" t="s">
        <v>202</v>
      </c>
      <c r="AL70" s="0" t="s">
        <v>202</v>
      </c>
      <c r="AM70" s="0" t="s">
        <v>202</v>
      </c>
      <c r="AN70" s="0" t="s">
        <v>202</v>
      </c>
      <c r="AO70" s="0" t="s">
        <v>202</v>
      </c>
      <c r="AP70" s="0" t="s">
        <v>202</v>
      </c>
      <c r="AQ70" s="0" t="s">
        <v>202</v>
      </c>
      <c r="AR70" s="0" t="s">
        <v>202</v>
      </c>
      <c r="AS70" s="0" t="s">
        <v>202</v>
      </c>
      <c r="AT70" s="0" t="s">
        <v>202</v>
      </c>
      <c r="AU70" s="0" t="s">
        <v>202</v>
      </c>
      <c r="AV70" s="0" t="s">
        <v>202</v>
      </c>
      <c r="AW70" s="0" t="s">
        <v>202</v>
      </c>
      <c r="AX70" s="0" t="s">
        <v>202</v>
      </c>
      <c r="AY70" s="0" t="s">
        <v>202</v>
      </c>
      <c r="AZ70" s="0" t="s">
        <v>202</v>
      </c>
      <c r="BA70" s="0" t="s">
        <v>202</v>
      </c>
      <c r="BB70" s="0" t="s">
        <v>202</v>
      </c>
      <c r="BC70" s="0" t="s">
        <v>202</v>
      </c>
      <c r="BD70" s="0" t="s">
        <v>203</v>
      </c>
      <c r="BE70" s="0" t="s">
        <v>202</v>
      </c>
      <c r="BF70" s="0" t="s">
        <v>240</v>
      </c>
      <c r="BG70" s="0" t="s">
        <v>261</v>
      </c>
      <c r="BH70" s="0" t="s">
        <v>251</v>
      </c>
      <c r="BI70" s="0" t="s">
        <v>207</v>
      </c>
      <c r="BJ70" s="0" t="s">
        <v>251</v>
      </c>
      <c r="BK70" s="0" t="s">
        <v>209</v>
      </c>
      <c r="BL70" s="0" t="n">
        <v>-58.6138862700746</v>
      </c>
      <c r="BM70" s="0" t="n">
        <v>-51.7942440734999</v>
      </c>
      <c r="BN70" s="0" t="n">
        <v>8.54000244140627</v>
      </c>
      <c r="BO70" s="0" t="n">
        <v>9.74001464843752</v>
      </c>
      <c r="BP70" s="0" t="n">
        <v>9.70000610351565</v>
      </c>
      <c r="BQ70" s="0" t="n">
        <v>9.55001220703127</v>
      </c>
      <c r="BR70" s="0" t="n">
        <v>9.38250885009768</v>
      </c>
      <c r="BS70" s="0" t="n">
        <v>3483</v>
      </c>
      <c r="BT70" s="0" t="s">
        <v>202</v>
      </c>
      <c r="BU70" s="0" t="s">
        <v>202</v>
      </c>
      <c r="BV70" s="0" t="s">
        <v>202</v>
      </c>
      <c r="BW70" s="0" t="s">
        <v>202</v>
      </c>
      <c r="BX70" s="0" t="s">
        <v>202</v>
      </c>
      <c r="BY70" s="0" t="s">
        <v>202</v>
      </c>
      <c r="BZ70" s="0" t="s">
        <v>202</v>
      </c>
      <c r="CA70" s="0" t="s">
        <v>202</v>
      </c>
      <c r="CB70" s="0" t="s">
        <v>202</v>
      </c>
      <c r="CC70" s="0" t="s">
        <v>202</v>
      </c>
      <c r="CD70" s="0" t="s">
        <v>202</v>
      </c>
      <c r="CE70" s="0" t="s">
        <v>202</v>
      </c>
      <c r="CF70" s="0" t="n">
        <v>13</v>
      </c>
      <c r="CG70" s="0" t="n">
        <v>0</v>
      </c>
      <c r="CH70" s="0" t="n">
        <v>11</v>
      </c>
      <c r="CI70" s="0" t="n">
        <v>3732.41458512776</v>
      </c>
      <c r="CJ70" s="0" t="n">
        <v>0</v>
      </c>
      <c r="CK70" s="0" t="n">
        <v>3158.19695664657</v>
      </c>
      <c r="CL70" s="0" t="n">
        <v>0.181154758120175</v>
      </c>
      <c r="CM70" s="0" t="n">
        <v>13.4548869725265</v>
      </c>
      <c r="CN70" s="0" t="n">
        <v>18361.6636113745</v>
      </c>
      <c r="CO70" s="0" t="n">
        <v>0.099999998746877</v>
      </c>
      <c r="CP70" s="0" t="n">
        <v>3.27995050282241E-013</v>
      </c>
      <c r="CQ70" s="0" t="n">
        <v>18350.0000000863</v>
      </c>
      <c r="CR70" s="0" t="n">
        <v>0.350630878160076</v>
      </c>
      <c r="CS70" s="0" t="n">
        <v>12.3063920413028</v>
      </c>
      <c r="CT70" s="0" t="n">
        <v>18372.6118316915</v>
      </c>
      <c r="CU70" s="8" t="s">
        <v>425</v>
      </c>
      <c r="CV70" s="0" t="n">
        <v>26</v>
      </c>
      <c r="CX70" s="9" t="n">
        <f aca="false">COUNTIF(C70:CV70, "NA")</f>
        <v>66</v>
      </c>
      <c r="CY70" s="10" t="n">
        <f aca="false">100-COUNTIF(C70:CV70, "NA")/COLUMNS(C70:CV70)*100</f>
        <v>32.6530612244898</v>
      </c>
    </row>
    <row r="71" customFormat="false" ht="13.8" hidden="false" customHeight="false" outlineLevel="0" collapsed="false">
      <c r="A71" s="0" t="s">
        <v>426</v>
      </c>
      <c r="B71" s="0" t="s">
        <v>427</v>
      </c>
      <c r="C71" s="0" t="n">
        <v>66977107</v>
      </c>
      <c r="D71" s="0" t="n">
        <v>79.6</v>
      </c>
      <c r="E71" s="0" t="n">
        <v>85.6</v>
      </c>
      <c r="F71" s="0" t="n">
        <v>18</v>
      </c>
      <c r="G71" s="0" t="n">
        <v>62</v>
      </c>
      <c r="H71" s="0" t="n">
        <v>122.3</v>
      </c>
      <c r="I71" s="0" t="n">
        <v>9.2</v>
      </c>
      <c r="J71" s="0" t="n">
        <v>1.9</v>
      </c>
      <c r="K71" s="0" t="n">
        <v>19.6</v>
      </c>
      <c r="L71" s="0" t="n">
        <v>31.9</v>
      </c>
      <c r="M71" s="0" t="n">
        <v>30.8</v>
      </c>
      <c r="N71" s="0" t="s">
        <v>202</v>
      </c>
      <c r="O71" s="0" t="s">
        <v>202</v>
      </c>
      <c r="P71" s="0" t="n">
        <v>182636</v>
      </c>
      <c r="Q71" s="0" t="n">
        <v>61</v>
      </c>
      <c r="R71" s="0" t="n">
        <v>70188028</v>
      </c>
      <c r="S71" s="0" t="n">
        <v>6369200</v>
      </c>
      <c r="T71" s="0" t="n">
        <v>46360</v>
      </c>
      <c r="U71" s="0" t="n">
        <v>2777535239277.97</v>
      </c>
      <c r="V71" s="0" t="s">
        <v>202</v>
      </c>
      <c r="W71" s="0" t="n">
        <v>0.1</v>
      </c>
      <c r="X71" s="0" t="n">
        <v>31.6</v>
      </c>
      <c r="Y71" s="0" t="n">
        <v>55.1</v>
      </c>
      <c r="Z71" s="0" t="n">
        <v>2.4</v>
      </c>
      <c r="AA71" s="0" t="n">
        <v>84.7</v>
      </c>
      <c r="AB71" s="0" t="n">
        <v>2.2</v>
      </c>
      <c r="AC71" s="0" t="n">
        <v>66352.2</v>
      </c>
      <c r="AD71" s="0" t="n">
        <v>2.3</v>
      </c>
      <c r="AE71" s="0" t="n">
        <v>52.4</v>
      </c>
      <c r="AF71" s="0" t="n">
        <v>31.2</v>
      </c>
      <c r="AG71" s="0" t="n">
        <v>25.8</v>
      </c>
      <c r="AH71" s="0" t="n">
        <v>80.4</v>
      </c>
      <c r="AI71" s="0" t="s">
        <v>202</v>
      </c>
      <c r="AJ71" s="0" t="n">
        <v>3016</v>
      </c>
      <c r="AK71" s="0" t="n">
        <v>4.6</v>
      </c>
      <c r="AL71" s="0" t="n">
        <v>78</v>
      </c>
      <c r="AM71" s="0" t="n">
        <v>4.8</v>
      </c>
      <c r="AN71" s="0" t="n">
        <v>10.6</v>
      </c>
      <c r="AO71" s="0" t="n">
        <v>4</v>
      </c>
      <c r="AP71" s="0" t="n">
        <v>3.23</v>
      </c>
      <c r="AQ71" s="0" t="n">
        <v>6.5</v>
      </c>
      <c r="AR71" s="0" t="s">
        <v>202</v>
      </c>
      <c r="AS71" s="0" t="n">
        <v>102.5</v>
      </c>
      <c r="AT71" s="0" t="s">
        <v>202</v>
      </c>
      <c r="AU71" s="0" t="n">
        <v>1</v>
      </c>
      <c r="AV71" s="0" t="n">
        <v>98.9</v>
      </c>
      <c r="AW71" s="0" t="n">
        <v>100</v>
      </c>
      <c r="AX71" s="0" t="n">
        <v>8.1</v>
      </c>
      <c r="AY71" s="0" t="n">
        <v>138</v>
      </c>
      <c r="AZ71" s="0" t="n">
        <v>23.2</v>
      </c>
      <c r="BA71" s="0" t="n">
        <v>41.4</v>
      </c>
      <c r="BB71" s="0" t="n">
        <v>0.724</v>
      </c>
      <c r="BC71" s="0" t="s">
        <v>202</v>
      </c>
      <c r="BD71" s="0" t="s">
        <v>272</v>
      </c>
      <c r="BE71" s="0" t="n">
        <v>90</v>
      </c>
      <c r="BF71" s="0" t="s">
        <v>343</v>
      </c>
      <c r="BG71" s="0" t="s">
        <v>261</v>
      </c>
      <c r="BH71" s="0" t="s">
        <v>234</v>
      </c>
      <c r="BI71" s="0" t="s">
        <v>234</v>
      </c>
      <c r="BJ71" s="0" t="s">
        <v>268</v>
      </c>
      <c r="BK71" s="0" t="s">
        <v>236</v>
      </c>
      <c r="BL71" s="0" t="n">
        <v>2.18758911126355</v>
      </c>
      <c r="BM71" s="0" t="n">
        <v>46.7058498165001</v>
      </c>
      <c r="BN71" s="0" t="n">
        <v>6.96999511718752</v>
      </c>
      <c r="BO71" s="0" t="n">
        <v>6.42998657226565</v>
      </c>
      <c r="BP71" s="0" t="n">
        <v>8.33999023437502</v>
      </c>
      <c r="BQ71" s="0" t="n">
        <v>8.49001464843752</v>
      </c>
      <c r="BR71" s="0" t="n">
        <v>7.55749664306643</v>
      </c>
      <c r="BS71" s="0" t="n">
        <v>65273512</v>
      </c>
      <c r="BT71" s="0" t="n">
        <v>724574</v>
      </c>
      <c r="BU71" s="0" t="n">
        <v>11100.5824230815</v>
      </c>
      <c r="BV71" s="0" t="s">
        <v>252</v>
      </c>
      <c r="BW71" s="0" t="n">
        <v>4550.585</v>
      </c>
      <c r="BX71" s="0" t="n">
        <v>-1</v>
      </c>
      <c r="BY71" s="0" t="n">
        <v>52</v>
      </c>
      <c r="BZ71" s="0" t="n">
        <v>53</v>
      </c>
      <c r="CA71" s="0" t="n">
        <v>89.41</v>
      </c>
      <c r="CB71" s="0" t="n">
        <v>26.2250896057348</v>
      </c>
      <c r="CC71" s="0" t="n">
        <v>52</v>
      </c>
      <c r="CD71" s="0" t="n">
        <v>71.642008797654</v>
      </c>
      <c r="CE71" s="0" t="n">
        <v>52</v>
      </c>
      <c r="CF71" s="0" t="n">
        <v>165764</v>
      </c>
      <c r="CG71" s="0" t="n">
        <v>24345</v>
      </c>
      <c r="CH71" s="0" t="n">
        <v>48572</v>
      </c>
      <c r="CI71" s="0" t="n">
        <v>2539.52935763591</v>
      </c>
      <c r="CJ71" s="0" t="n">
        <v>372.969053664525</v>
      </c>
      <c r="CK71" s="0" t="n">
        <v>744.13032961977</v>
      </c>
      <c r="CL71" s="0" t="n">
        <v>0.069959144930664</v>
      </c>
      <c r="CM71" s="0" t="n">
        <v>208489.636759622</v>
      </c>
      <c r="CN71" s="0" t="n">
        <v>18357.0848962342</v>
      </c>
      <c r="CO71" s="0" t="n">
        <v>0.09175805724038</v>
      </c>
      <c r="CP71" s="0" t="n">
        <v>27444.5825422092</v>
      </c>
      <c r="CQ71" s="0" t="n">
        <v>18359.0425629583</v>
      </c>
      <c r="CR71" s="0" t="n">
        <v>0.068779556939882</v>
      </c>
      <c r="CS71" s="0" t="n">
        <v>60252.5750885087</v>
      </c>
      <c r="CT71" s="0" t="n">
        <v>18360.8991483778</v>
      </c>
      <c r="CU71" s="8" t="s">
        <v>428</v>
      </c>
      <c r="CV71" s="0" t="n">
        <v>97</v>
      </c>
      <c r="CX71" s="9" t="n">
        <f aca="false">COUNTIF(C71:CV71, "NA")</f>
        <v>7</v>
      </c>
      <c r="CY71" s="10" t="n">
        <f aca="false">100-COUNTIF(C71:CV71, "NA")/COLUMNS(C71:CV71)*100</f>
        <v>92.8571428571429</v>
      </c>
    </row>
    <row r="72" s="11" customFormat="true" ht="13.8" hidden="false" customHeight="false" outlineLevel="0" collapsed="false">
      <c r="A72" s="0" t="s">
        <v>429</v>
      </c>
      <c r="B72" s="0" t="s">
        <v>430</v>
      </c>
      <c r="C72" s="0" t="n">
        <v>48497</v>
      </c>
      <c r="D72" s="0" t="n">
        <v>80.5</v>
      </c>
      <c r="E72" s="0" t="n">
        <v>84.7</v>
      </c>
      <c r="F72" s="0" t="s">
        <v>202</v>
      </c>
      <c r="G72" s="0" t="s">
        <v>202</v>
      </c>
      <c r="H72" s="0" t="n">
        <v>34.7</v>
      </c>
      <c r="I72" s="0" t="n">
        <v>7.7</v>
      </c>
      <c r="J72" s="0" t="n">
        <v>2.5</v>
      </c>
      <c r="K72" s="0" t="n">
        <v>57.9</v>
      </c>
      <c r="L72" s="0" t="s">
        <v>202</v>
      </c>
      <c r="M72" s="0" t="s">
        <v>202</v>
      </c>
      <c r="N72" s="0" t="s">
        <v>202</v>
      </c>
      <c r="O72" s="0" t="s">
        <v>202</v>
      </c>
      <c r="P72" s="0" t="s">
        <v>202</v>
      </c>
      <c r="Q72" s="0" t="s">
        <v>202</v>
      </c>
      <c r="R72" s="0" t="s">
        <v>202</v>
      </c>
      <c r="S72" s="0" t="s">
        <v>202</v>
      </c>
      <c r="T72" s="0" t="s">
        <v>202</v>
      </c>
      <c r="U72" s="0" t="s">
        <v>202</v>
      </c>
      <c r="V72" s="0" t="s">
        <v>202</v>
      </c>
      <c r="W72" s="0" t="s">
        <v>202</v>
      </c>
      <c r="X72" s="0" t="s">
        <v>202</v>
      </c>
      <c r="Y72" s="0" t="s">
        <v>202</v>
      </c>
      <c r="Z72" s="0" t="s">
        <v>202</v>
      </c>
      <c r="AA72" s="0" t="s">
        <v>202</v>
      </c>
      <c r="AB72" s="0" t="s">
        <v>202</v>
      </c>
      <c r="AC72" s="0" t="s">
        <v>202</v>
      </c>
      <c r="AD72" s="0" t="s">
        <v>202</v>
      </c>
      <c r="AE72" s="0" t="n">
        <v>2.1</v>
      </c>
      <c r="AF72" s="0" t="n">
        <v>0.1</v>
      </c>
      <c r="AG72" s="0" t="n">
        <v>2.3</v>
      </c>
      <c r="AH72" s="0" t="n">
        <v>42.1</v>
      </c>
      <c r="AI72" s="0" t="s">
        <v>202</v>
      </c>
      <c r="AJ72" s="0" t="s">
        <v>202</v>
      </c>
      <c r="AK72" s="0" t="n">
        <v>12.5</v>
      </c>
      <c r="AL72" s="0" t="s">
        <v>202</v>
      </c>
      <c r="AM72" s="0" t="n">
        <v>4.7</v>
      </c>
      <c r="AN72" s="0" t="s">
        <v>202</v>
      </c>
      <c r="AO72" s="0" t="s">
        <v>202</v>
      </c>
      <c r="AP72" s="0" t="s">
        <v>202</v>
      </c>
      <c r="AQ72" s="0" t="s">
        <v>202</v>
      </c>
      <c r="AR72" s="0" t="s">
        <v>202</v>
      </c>
      <c r="AS72" s="0" t="s">
        <v>202</v>
      </c>
      <c r="AT72" s="0" t="s">
        <v>202</v>
      </c>
      <c r="AU72" s="0" t="s">
        <v>202</v>
      </c>
      <c r="AV72" s="0" t="s">
        <v>202</v>
      </c>
      <c r="AW72" s="0" t="n">
        <v>100</v>
      </c>
      <c r="AX72" s="0" t="s">
        <v>202</v>
      </c>
      <c r="AY72" s="0" t="s">
        <v>202</v>
      </c>
      <c r="AZ72" s="0" t="s">
        <v>202</v>
      </c>
      <c r="BA72" s="0" t="n">
        <v>37.6</v>
      </c>
      <c r="BB72" s="0" t="n">
        <v>0.925</v>
      </c>
      <c r="BC72" s="0" t="n">
        <v>172.7</v>
      </c>
      <c r="BD72" s="0" t="s">
        <v>203</v>
      </c>
      <c r="BE72" s="0" t="s">
        <v>202</v>
      </c>
      <c r="BF72" s="0" t="s">
        <v>240</v>
      </c>
      <c r="BG72" s="0" t="s">
        <v>205</v>
      </c>
      <c r="BH72" s="0" t="s">
        <v>234</v>
      </c>
      <c r="BI72" s="0" t="s">
        <v>234</v>
      </c>
      <c r="BJ72" s="0" t="s">
        <v>393</v>
      </c>
      <c r="BK72" s="0" t="s">
        <v>236</v>
      </c>
      <c r="BL72" s="0" t="n">
        <v>-6.78830683843044</v>
      </c>
      <c r="BM72" s="0" t="n">
        <v>62.199184475</v>
      </c>
      <c r="BN72" s="0" t="n">
        <v>2.99001464843752</v>
      </c>
      <c r="BO72" s="0" t="n">
        <v>3.21999511718752</v>
      </c>
      <c r="BP72" s="0" t="n">
        <v>1.93999633789065</v>
      </c>
      <c r="BQ72" s="0" t="n">
        <v>2.32000122070315</v>
      </c>
      <c r="BR72" s="0" t="n">
        <v>2.61750183105471</v>
      </c>
      <c r="BS72" s="0" t="n">
        <v>48865</v>
      </c>
      <c r="BT72" s="0" t="s">
        <v>202</v>
      </c>
      <c r="BU72" s="0" t="s">
        <v>202</v>
      </c>
      <c r="BV72" s="0" t="s">
        <v>202</v>
      </c>
      <c r="BW72" s="0" t="s">
        <v>202</v>
      </c>
      <c r="BX72" s="0" t="s">
        <v>202</v>
      </c>
      <c r="BY72" s="0" t="s">
        <v>202</v>
      </c>
      <c r="BZ72" s="0" t="s">
        <v>202</v>
      </c>
      <c r="CA72" s="0" t="s">
        <v>202</v>
      </c>
      <c r="CB72" s="0" t="s">
        <v>202</v>
      </c>
      <c r="CC72" s="0" t="s">
        <v>202</v>
      </c>
      <c r="CD72" s="0" t="s">
        <v>202</v>
      </c>
      <c r="CE72" s="0" t="s">
        <v>202</v>
      </c>
      <c r="CF72" s="0" t="n">
        <v>187</v>
      </c>
      <c r="CG72" s="0" t="n">
        <v>0</v>
      </c>
      <c r="CH72" s="0" t="n">
        <v>184</v>
      </c>
      <c r="CI72" s="0" t="n">
        <v>3826.86994781541</v>
      </c>
      <c r="CJ72" s="0" t="n">
        <v>0</v>
      </c>
      <c r="CK72" s="0" t="n">
        <v>3765.47631228896</v>
      </c>
      <c r="CL72" s="0" t="n">
        <v>0.199459631808146</v>
      </c>
      <c r="CM72" s="0" t="n">
        <v>186.195940081339</v>
      </c>
      <c r="CN72" s="0" t="n">
        <v>18340.1724646682</v>
      </c>
      <c r="CO72" s="0" t="n">
        <v>0.099999998746877</v>
      </c>
      <c r="CP72" s="0" t="n">
        <v>3.27995050282241E-013</v>
      </c>
      <c r="CQ72" s="0" t="n">
        <v>18350.0000000863</v>
      </c>
      <c r="CR72" s="0" t="n">
        <v>0.114181343756865</v>
      </c>
      <c r="CS72" s="0" t="n">
        <v>191.334239098308</v>
      </c>
      <c r="CT72" s="0" t="n">
        <v>18351.659264859</v>
      </c>
      <c r="CU72" s="8" t="s">
        <v>305</v>
      </c>
      <c r="CV72" s="0" t="n">
        <v>57</v>
      </c>
      <c r="CW72" s="0"/>
      <c r="CX72" s="9" t="n">
        <f aca="false">COUNTIF(C72:CV72, "NA")</f>
        <v>49</v>
      </c>
      <c r="CY72" s="10" t="n">
        <f aca="false">100-COUNTIF(C72:CV72, "NA")/COLUMNS(C72:CV72)*100</f>
        <v>50</v>
      </c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0" t="s">
        <v>431</v>
      </c>
      <c r="B73" s="0" t="s">
        <v>432</v>
      </c>
      <c r="C73" s="0" t="n">
        <v>2119275</v>
      </c>
      <c r="D73" s="0" t="n">
        <v>64.2</v>
      </c>
      <c r="E73" s="0" t="n">
        <v>68.3</v>
      </c>
      <c r="F73" s="0" t="n">
        <v>37</v>
      </c>
      <c r="G73" s="0" t="n">
        <v>59.4</v>
      </c>
      <c r="H73" s="0" t="n">
        <v>8.2</v>
      </c>
      <c r="I73" s="0" t="n">
        <v>6.8</v>
      </c>
      <c r="J73" s="0" t="n">
        <v>4</v>
      </c>
      <c r="K73" s="0" t="n">
        <v>10.6</v>
      </c>
      <c r="L73" s="0" t="n">
        <v>24.8</v>
      </c>
      <c r="M73" s="0" t="n">
        <v>50.2</v>
      </c>
      <c r="N73" s="0" t="s">
        <v>202</v>
      </c>
      <c r="O73" s="0" t="n">
        <v>0.7</v>
      </c>
      <c r="P73" s="0" t="n">
        <v>16301</v>
      </c>
      <c r="Q73" s="0" t="n">
        <v>347</v>
      </c>
      <c r="R73" s="0" t="s">
        <v>202</v>
      </c>
      <c r="S73" s="0" t="n">
        <v>156000</v>
      </c>
      <c r="T73" s="0" t="n">
        <v>16700</v>
      </c>
      <c r="U73" s="0" t="n">
        <v>16853589311.4139</v>
      </c>
      <c r="V73" s="0" t="s">
        <v>202</v>
      </c>
      <c r="W73" s="0" t="n">
        <v>32.2</v>
      </c>
      <c r="X73" s="0" t="n">
        <v>38</v>
      </c>
      <c r="Y73" s="0" t="n">
        <v>52.9</v>
      </c>
      <c r="Z73" s="0" t="n">
        <v>32.8</v>
      </c>
      <c r="AA73" s="0" t="n">
        <v>70.4</v>
      </c>
      <c r="AB73" s="0" t="s">
        <v>202</v>
      </c>
      <c r="AC73" s="0" t="n">
        <v>63.8</v>
      </c>
      <c r="AD73" s="0" t="n">
        <v>1.5</v>
      </c>
      <c r="AE73" s="0" t="n">
        <v>20</v>
      </c>
      <c r="AF73" s="0" t="n">
        <v>90</v>
      </c>
      <c r="AG73" s="0" t="n">
        <v>22.4</v>
      </c>
      <c r="AH73" s="0" t="n">
        <v>89.4</v>
      </c>
      <c r="AI73" s="0" t="n">
        <v>26.8</v>
      </c>
      <c r="AJ73" s="0" t="n">
        <v>87058</v>
      </c>
      <c r="AK73" s="0" t="n">
        <v>2.8</v>
      </c>
      <c r="AL73" s="0" t="n">
        <v>100</v>
      </c>
      <c r="AM73" s="0" t="n">
        <v>6</v>
      </c>
      <c r="AN73" s="0" t="n">
        <v>14.4</v>
      </c>
      <c r="AO73" s="0" t="n">
        <v>44.8</v>
      </c>
      <c r="AP73" s="0" t="n">
        <v>0.36</v>
      </c>
      <c r="AQ73" s="0" t="s">
        <v>202</v>
      </c>
      <c r="AR73" s="0" t="s">
        <v>202</v>
      </c>
      <c r="AS73" s="0" t="s">
        <v>202</v>
      </c>
      <c r="AT73" s="0" t="s">
        <v>202</v>
      </c>
      <c r="AU73" s="0" t="s">
        <v>202</v>
      </c>
      <c r="AV73" s="0" t="n">
        <v>37.4</v>
      </c>
      <c r="AW73" s="0" t="n">
        <v>92.2</v>
      </c>
      <c r="AX73" s="0" t="n">
        <v>0.8</v>
      </c>
      <c r="AY73" s="0" t="n">
        <v>122</v>
      </c>
      <c r="AZ73" s="0" t="n">
        <v>13.4</v>
      </c>
      <c r="BA73" s="0" t="n">
        <v>18.6</v>
      </c>
      <c r="BB73" s="0" t="n">
        <v>0.891</v>
      </c>
      <c r="BC73" s="0" t="n">
        <v>125.4</v>
      </c>
      <c r="BD73" s="0" t="s">
        <v>213</v>
      </c>
      <c r="BE73" s="0" t="n">
        <v>22</v>
      </c>
      <c r="BF73" s="0" t="s">
        <v>204</v>
      </c>
      <c r="BG73" s="0" t="s">
        <v>222</v>
      </c>
      <c r="BH73" s="0" t="s">
        <v>223</v>
      </c>
      <c r="BI73" s="0" t="s">
        <v>223</v>
      </c>
      <c r="BJ73" s="0" t="s">
        <v>224</v>
      </c>
      <c r="BK73" s="0" t="s">
        <v>225</v>
      </c>
      <c r="BL73" s="0" t="n">
        <v>11.7338000967748</v>
      </c>
      <c r="BM73" s="0" t="n">
        <v>-0.815199476999936</v>
      </c>
      <c r="BN73" s="0" t="n">
        <v>27.4099975585938</v>
      </c>
      <c r="BO73" s="0" t="n">
        <v>27.9800048828125</v>
      </c>
      <c r="BP73" s="0" t="n">
        <v>27.7900024414063</v>
      </c>
      <c r="BQ73" s="0" t="n">
        <v>28.1599975585938</v>
      </c>
      <c r="BR73" s="0" t="n">
        <v>27.8350006103516</v>
      </c>
      <c r="BS73" s="0" t="n">
        <v>2225728</v>
      </c>
      <c r="BT73" s="0" t="s">
        <v>202</v>
      </c>
      <c r="BU73" s="0" t="s">
        <v>202</v>
      </c>
      <c r="BV73" s="0" t="s">
        <v>202</v>
      </c>
      <c r="BW73" s="0" t="n">
        <v>3514.99</v>
      </c>
      <c r="BX73" s="0" t="n">
        <v>-52</v>
      </c>
      <c r="BY73" s="0" t="n">
        <v>6</v>
      </c>
      <c r="BZ73" s="0" t="n">
        <v>27</v>
      </c>
      <c r="CA73" s="0" t="n">
        <v>80.42</v>
      </c>
      <c r="CB73" s="0" t="n">
        <v>19.1839721254355</v>
      </c>
      <c r="CC73" s="0" t="n">
        <v>6</v>
      </c>
      <c r="CD73" s="0" t="n">
        <v>33.4344541231127</v>
      </c>
      <c r="CE73" s="0" t="n">
        <v>6</v>
      </c>
      <c r="CF73" s="0" t="n">
        <v>276</v>
      </c>
      <c r="CG73" s="0" t="n">
        <v>3</v>
      </c>
      <c r="CH73" s="0" t="n">
        <v>67</v>
      </c>
      <c r="CI73" s="0" t="n">
        <v>124.004370704776</v>
      </c>
      <c r="CJ73" s="0" t="n">
        <v>1.34787359461713</v>
      </c>
      <c r="CK73" s="0" t="n">
        <v>30.1025102797826</v>
      </c>
      <c r="CL73" s="0" t="n">
        <v>0.023714108489794</v>
      </c>
      <c r="CM73" s="0" t="n">
        <v>5509.84880588011</v>
      </c>
      <c r="CN73" s="0" t="n">
        <v>18428.2652131041</v>
      </c>
      <c r="CO73" s="0" t="n">
        <v>0.003301706216901</v>
      </c>
      <c r="CP73" s="0" t="n">
        <v>8687547.35158919</v>
      </c>
      <c r="CQ73" s="0" t="n">
        <v>19200.1099161858</v>
      </c>
      <c r="CR73" s="0" t="n">
        <v>0.040084635633354</v>
      </c>
      <c r="CS73" s="0" t="n">
        <v>2804.51904652997</v>
      </c>
      <c r="CT73" s="0" t="n">
        <v>18414.5339602291</v>
      </c>
      <c r="CU73" s="8" t="s">
        <v>375</v>
      </c>
      <c r="CV73" s="0" t="n">
        <v>47</v>
      </c>
      <c r="CX73" s="9" t="n">
        <f aca="false">COUNTIF(C73:CV73, "NA")</f>
        <v>12</v>
      </c>
      <c r="CY73" s="10" t="n">
        <f aca="false">100-COUNTIF(C73:CV73, "NA")/COLUMNS(C73:CV73)*100</f>
        <v>87.7551020408163</v>
      </c>
    </row>
    <row r="74" customFormat="false" ht="13.8" hidden="false" customHeight="false" outlineLevel="0" collapsed="false">
      <c r="A74" s="0" t="s">
        <v>433</v>
      </c>
      <c r="B74" s="0" t="s">
        <v>434</v>
      </c>
      <c r="C74" s="0" t="n">
        <v>66460344</v>
      </c>
      <c r="D74" s="0" t="n">
        <v>79.6</v>
      </c>
      <c r="E74" s="0" t="n">
        <v>83.2</v>
      </c>
      <c r="F74" s="0" t="n">
        <v>17.7</v>
      </c>
      <c r="G74" s="0" t="n">
        <v>63.9</v>
      </c>
      <c r="H74" s="0" t="n">
        <v>274.8</v>
      </c>
      <c r="I74" s="0" t="n">
        <v>9.3</v>
      </c>
      <c r="J74" s="0" t="n">
        <v>1.7</v>
      </c>
      <c r="K74" s="0" t="n">
        <v>16.6</v>
      </c>
      <c r="L74" s="0" t="n">
        <v>31.6</v>
      </c>
      <c r="M74" s="0" t="n">
        <v>30.4</v>
      </c>
      <c r="N74" s="0" t="s">
        <v>202</v>
      </c>
      <c r="O74" s="0" t="s">
        <v>202</v>
      </c>
      <c r="P74" s="0" t="n">
        <v>1303250</v>
      </c>
      <c r="Q74" s="0" t="n">
        <v>82</v>
      </c>
      <c r="R74" s="0" t="n">
        <v>165388610</v>
      </c>
      <c r="S74" s="0" t="n">
        <v>11695222</v>
      </c>
      <c r="T74" s="0" t="n">
        <v>45350</v>
      </c>
      <c r="U74" s="0" t="n">
        <v>2855296731521.96</v>
      </c>
      <c r="V74" s="0" t="s">
        <v>202</v>
      </c>
      <c r="W74" s="0" t="s">
        <v>202</v>
      </c>
      <c r="X74" s="0" t="s">
        <v>202</v>
      </c>
      <c r="Y74" s="0" t="n">
        <v>62.8</v>
      </c>
      <c r="Z74" s="0" t="n">
        <v>1</v>
      </c>
      <c r="AA74" s="0" t="n">
        <v>84.6</v>
      </c>
      <c r="AB74" s="0" t="n">
        <v>1.7</v>
      </c>
      <c r="AC74" s="0" t="n">
        <v>97680.9</v>
      </c>
      <c r="AD74" s="0" t="n">
        <v>1.8</v>
      </c>
      <c r="AE74" s="0" t="n">
        <v>71.7</v>
      </c>
      <c r="AF74" s="0" t="n">
        <v>13.1</v>
      </c>
      <c r="AG74" s="0" t="n">
        <v>28.7</v>
      </c>
      <c r="AH74" s="0" t="n">
        <v>83.4</v>
      </c>
      <c r="AI74" s="0" t="n">
        <v>28.9</v>
      </c>
      <c r="AJ74" s="0" t="n">
        <v>2244</v>
      </c>
      <c r="AK74" s="0" t="n">
        <v>6.5</v>
      </c>
      <c r="AL74" s="0" t="n">
        <v>67</v>
      </c>
      <c r="AM74" s="0" t="n">
        <v>3.9</v>
      </c>
      <c r="AN74" s="0" t="n">
        <v>10.9</v>
      </c>
      <c r="AO74" s="0" t="n">
        <v>4.3</v>
      </c>
      <c r="AP74" s="0" t="n">
        <v>2.8</v>
      </c>
      <c r="AQ74" s="0" t="n">
        <v>2.8</v>
      </c>
      <c r="AR74" s="0" t="n">
        <v>5.5</v>
      </c>
      <c r="AS74" s="0" t="n">
        <v>101.2</v>
      </c>
      <c r="AT74" s="0" t="n">
        <v>100.1</v>
      </c>
      <c r="AU74" s="0" t="n">
        <v>1</v>
      </c>
      <c r="AV74" s="0" t="n">
        <v>99.5</v>
      </c>
      <c r="AW74" s="0" t="n">
        <v>100</v>
      </c>
      <c r="AX74" s="0" t="n">
        <v>5.7</v>
      </c>
      <c r="AY74" s="0" t="n">
        <v>135</v>
      </c>
      <c r="AZ74" s="0" t="n">
        <v>29.5</v>
      </c>
      <c r="BA74" s="0" t="n">
        <v>40.5</v>
      </c>
      <c r="BB74" s="0" t="s">
        <v>202</v>
      </c>
      <c r="BC74" s="0" t="s">
        <v>202</v>
      </c>
      <c r="BD74" s="0" t="s">
        <v>203</v>
      </c>
      <c r="BE74" s="0" t="n">
        <v>94</v>
      </c>
      <c r="BF74" s="0" t="s">
        <v>343</v>
      </c>
      <c r="BG74" s="0" t="s">
        <v>261</v>
      </c>
      <c r="BH74" s="0" t="s">
        <v>234</v>
      </c>
      <c r="BI74" s="0" t="s">
        <v>234</v>
      </c>
      <c r="BJ74" s="0" t="s">
        <v>393</v>
      </c>
      <c r="BK74" s="0" t="s">
        <v>236</v>
      </c>
      <c r="BL74" s="0" t="n">
        <v>-1.91165220035512</v>
      </c>
      <c r="BM74" s="0" t="n">
        <v>54.3140933285001</v>
      </c>
      <c r="BN74" s="0" t="n">
        <v>4.05001220703127</v>
      </c>
      <c r="BO74" s="0" t="n">
        <v>4.67998657226565</v>
      </c>
      <c r="BP74" s="0" t="n">
        <v>4.42000732421877</v>
      </c>
      <c r="BQ74" s="0" t="n">
        <v>4.77999267578127</v>
      </c>
      <c r="BR74" s="0" t="n">
        <v>4.48249969482424</v>
      </c>
      <c r="BS74" s="0" t="n">
        <v>67886004</v>
      </c>
      <c r="BT74" s="0" t="n">
        <v>1206405</v>
      </c>
      <c r="BU74" s="0" t="n">
        <v>17771.0415831811</v>
      </c>
      <c r="BV74" s="0" t="s">
        <v>252</v>
      </c>
      <c r="BW74" s="0" t="n">
        <v>3391.435</v>
      </c>
      <c r="BX74" s="0" t="n">
        <v>2</v>
      </c>
      <c r="BY74" s="0" t="n">
        <v>52</v>
      </c>
      <c r="BZ74" s="0" t="n">
        <v>55</v>
      </c>
      <c r="CA74" s="0" t="n">
        <v>82.27</v>
      </c>
      <c r="CB74" s="0" t="n">
        <v>21.7657657657658</v>
      </c>
      <c r="CC74" s="0" t="n">
        <v>51</v>
      </c>
      <c r="CD74" s="0" t="n">
        <v>54.503975242356</v>
      </c>
      <c r="CE74" s="0" t="n">
        <v>51</v>
      </c>
      <c r="CF74" s="0" t="n">
        <v>171253</v>
      </c>
      <c r="CG74" s="0" t="n">
        <v>26771</v>
      </c>
      <c r="CH74" s="0" t="n">
        <v>0</v>
      </c>
      <c r="CI74" s="0" t="n">
        <v>2522.65547991306</v>
      </c>
      <c r="CJ74" s="0" t="n">
        <v>394.352273260921</v>
      </c>
      <c r="CK74" s="0" t="n">
        <v>0</v>
      </c>
      <c r="CL74" s="0" t="n">
        <v>0.059560794009345</v>
      </c>
      <c r="CM74" s="0" t="n">
        <v>245948.715806489</v>
      </c>
      <c r="CN74" s="0" t="n">
        <v>18365.5015596652</v>
      </c>
      <c r="CO74" s="0" t="n">
        <v>0.074129449933091</v>
      </c>
      <c r="CP74" s="0" t="n">
        <v>34996.5568823685</v>
      </c>
      <c r="CQ74" s="0" t="n">
        <v>18364.7409624453</v>
      </c>
      <c r="CR74" s="0" t="n">
        <v>0.479614893096315</v>
      </c>
      <c r="CS74" s="0" t="n">
        <v>86.1609961849184</v>
      </c>
      <c r="CT74" s="0" t="n">
        <v>18336.9269435471</v>
      </c>
      <c r="CU74" s="8" t="s">
        <v>435</v>
      </c>
      <c r="CV74" s="0" t="n">
        <v>90</v>
      </c>
      <c r="CX74" s="9" t="n">
        <f aca="false">COUNTIF(C74:CV74, "NA")</f>
        <v>7</v>
      </c>
      <c r="CY74" s="10" t="n">
        <f aca="false">100-COUNTIF(C74:CV74, "NA")/COLUMNS(C74:CV74)*100</f>
        <v>92.8571428571429</v>
      </c>
    </row>
    <row r="75" customFormat="false" ht="13.8" hidden="false" customHeight="false" outlineLevel="0" collapsed="false">
      <c r="A75" s="0" t="s">
        <v>436</v>
      </c>
      <c r="B75" s="0" t="s">
        <v>437</v>
      </c>
      <c r="C75" s="0" t="n">
        <v>3726549</v>
      </c>
      <c r="D75" s="0" t="n">
        <v>69.2</v>
      </c>
      <c r="E75" s="0" t="n">
        <v>78</v>
      </c>
      <c r="F75" s="0" t="n">
        <v>19.8</v>
      </c>
      <c r="G75" s="0" t="n">
        <v>65.3</v>
      </c>
      <c r="H75" s="0" t="n">
        <v>65.3</v>
      </c>
      <c r="I75" s="0" t="n">
        <v>12.8</v>
      </c>
      <c r="J75" s="0" t="n">
        <v>2.1</v>
      </c>
      <c r="K75" s="0" t="n">
        <v>41.4</v>
      </c>
      <c r="L75" s="0" t="n">
        <v>57.5</v>
      </c>
      <c r="M75" s="0" t="n">
        <v>46.5</v>
      </c>
      <c r="N75" s="0" t="n">
        <v>29.3</v>
      </c>
      <c r="O75" s="0" t="n">
        <v>3.5</v>
      </c>
      <c r="P75" s="0" t="n">
        <v>-50000</v>
      </c>
      <c r="Q75" s="0" t="n">
        <v>6975</v>
      </c>
      <c r="R75" s="0" t="n">
        <v>516034</v>
      </c>
      <c r="S75" s="0" t="n">
        <v>285000</v>
      </c>
      <c r="T75" s="0" t="n">
        <v>11500</v>
      </c>
      <c r="U75" s="0" t="n">
        <v>17599660629.0202</v>
      </c>
      <c r="V75" s="0" t="n">
        <v>20.1</v>
      </c>
      <c r="W75" s="0" t="n">
        <v>43.6</v>
      </c>
      <c r="X75" s="0" t="n">
        <v>37.9</v>
      </c>
      <c r="Y75" s="0" t="n">
        <v>68.3</v>
      </c>
      <c r="Z75" s="0" t="n">
        <v>41.8</v>
      </c>
      <c r="AA75" s="0" t="n">
        <v>71</v>
      </c>
      <c r="AB75" s="0" t="n">
        <v>0.3</v>
      </c>
      <c r="AC75" s="0" t="n">
        <v>550.4</v>
      </c>
      <c r="AD75" s="0" t="n">
        <v>1.9</v>
      </c>
      <c r="AE75" s="0" t="n">
        <v>34.5</v>
      </c>
      <c r="AF75" s="0" t="n">
        <v>40.6</v>
      </c>
      <c r="AG75" s="0" t="n">
        <v>8.3</v>
      </c>
      <c r="AH75" s="0" t="n">
        <v>58.6</v>
      </c>
      <c r="AI75" s="0" t="n">
        <v>18.5</v>
      </c>
      <c r="AJ75" s="0" t="n">
        <v>15629</v>
      </c>
      <c r="AK75" s="0" t="n">
        <v>2.4</v>
      </c>
      <c r="AL75" s="0" t="n">
        <v>100</v>
      </c>
      <c r="AM75" s="0" t="n">
        <v>5.8</v>
      </c>
      <c r="AN75" s="0" t="n">
        <v>24.9</v>
      </c>
      <c r="AO75" s="0" t="n">
        <v>9.8</v>
      </c>
      <c r="AP75" s="0" t="s">
        <v>202</v>
      </c>
      <c r="AQ75" s="0" t="n">
        <v>2.6</v>
      </c>
      <c r="AR75" s="0" t="n">
        <v>3.8</v>
      </c>
      <c r="AS75" s="0" t="n">
        <v>100.4</v>
      </c>
      <c r="AT75" s="0" t="n">
        <v>113.7</v>
      </c>
      <c r="AU75" s="0" t="n">
        <v>1</v>
      </c>
      <c r="AV75" s="0" t="n">
        <v>82.7</v>
      </c>
      <c r="AW75" s="0" t="n">
        <v>100</v>
      </c>
      <c r="AX75" s="0" t="n">
        <v>39.5</v>
      </c>
      <c r="AY75" s="0" t="n">
        <v>116</v>
      </c>
      <c r="AZ75" s="0" t="n">
        <v>23.3</v>
      </c>
      <c r="BA75" s="0" t="n">
        <v>38.1</v>
      </c>
      <c r="BB75" s="0" t="s">
        <v>202</v>
      </c>
      <c r="BC75" s="0" t="s">
        <v>202</v>
      </c>
      <c r="BD75" s="0" t="s">
        <v>232</v>
      </c>
      <c r="BE75" s="0" t="n">
        <v>61</v>
      </c>
      <c r="BF75" s="0" t="s">
        <v>204</v>
      </c>
      <c r="BG75" s="0" t="s">
        <v>233</v>
      </c>
      <c r="BH75" s="0" t="s">
        <v>216</v>
      </c>
      <c r="BI75" s="0" t="s">
        <v>216</v>
      </c>
      <c r="BJ75" s="0" t="s">
        <v>245</v>
      </c>
      <c r="BK75" s="0" t="s">
        <v>236</v>
      </c>
      <c r="BL75" s="0" t="n">
        <v>43.6369626747885</v>
      </c>
      <c r="BM75" s="0" t="n">
        <v>42.2869553660001</v>
      </c>
      <c r="BN75" s="0" t="n">
        <v>3.27999267578127</v>
      </c>
      <c r="BO75" s="0" t="n">
        <v>-0.239996337890602</v>
      </c>
      <c r="BP75" s="0" t="n">
        <v>0.719995117187523</v>
      </c>
      <c r="BQ75" s="0" t="n">
        <v>6.61000976562502</v>
      </c>
      <c r="BR75" s="0" t="n">
        <v>2.5925003051758</v>
      </c>
      <c r="BS75" s="0" t="n">
        <v>3989175</v>
      </c>
      <c r="BT75" s="0" t="s">
        <v>202</v>
      </c>
      <c r="BU75" s="0" t="s">
        <v>202</v>
      </c>
      <c r="BV75" s="0" t="s">
        <v>202</v>
      </c>
      <c r="BW75" s="0" t="s">
        <v>202</v>
      </c>
      <c r="BX75" s="0" t="s">
        <v>202</v>
      </c>
      <c r="BY75" s="0" t="s">
        <v>202</v>
      </c>
      <c r="BZ75" s="0" t="s">
        <v>202</v>
      </c>
      <c r="CA75" s="0" t="s">
        <v>202</v>
      </c>
      <c r="CB75" s="0" t="n">
        <v>19.0738636363636</v>
      </c>
      <c r="CC75" s="0" t="n">
        <v>20</v>
      </c>
      <c r="CD75" s="0" t="n">
        <v>55.6953480279655</v>
      </c>
      <c r="CE75" s="0" t="n">
        <v>19.5</v>
      </c>
      <c r="CF75" s="0" t="n">
        <v>539</v>
      </c>
      <c r="CG75" s="0" t="n">
        <v>6</v>
      </c>
      <c r="CH75" s="0" t="n">
        <v>184</v>
      </c>
      <c r="CI75" s="0" t="n">
        <v>135.115656746069</v>
      </c>
      <c r="CJ75" s="0" t="n">
        <v>1.50407039049428</v>
      </c>
      <c r="CK75" s="0" t="n">
        <v>46.1248253084911</v>
      </c>
      <c r="CL75" s="0" t="n">
        <v>0.034984368352526</v>
      </c>
      <c r="CM75" s="0" t="n">
        <v>1219.03563958325</v>
      </c>
      <c r="CN75" s="0" t="n">
        <v>18375.8563472249</v>
      </c>
      <c r="CO75" s="0" t="n">
        <v>0.084065752905126</v>
      </c>
      <c r="CP75" s="0" t="n">
        <v>7.26615414137777</v>
      </c>
      <c r="CQ75" s="0" t="n">
        <v>18363.3505272102</v>
      </c>
      <c r="CR75" s="0" t="n">
        <v>0.020057434731126</v>
      </c>
      <c r="CS75" s="0" t="n">
        <v>2510.2096554037</v>
      </c>
      <c r="CT75" s="0" t="n">
        <v>18430.0934930789</v>
      </c>
      <c r="CU75" s="8" t="s">
        <v>323</v>
      </c>
      <c r="CV75" s="0" t="n">
        <v>64</v>
      </c>
      <c r="CX75" s="9" t="n">
        <f aca="false">COUNTIF(C75:CV75, "NA")</f>
        <v>11</v>
      </c>
      <c r="CY75" s="10" t="n">
        <f aca="false">100-COUNTIF(C75:CV75, "NA")/COLUMNS(C75:CV75)*100</f>
        <v>88.7755102040816</v>
      </c>
    </row>
    <row r="76" customFormat="false" ht="13.8" hidden="false" customHeight="false" outlineLevel="0" collapsed="false">
      <c r="A76" s="0" t="s">
        <v>438</v>
      </c>
      <c r="B76" s="0" t="s">
        <v>439</v>
      </c>
      <c r="C76" s="0" t="n">
        <v>29767108</v>
      </c>
      <c r="D76" s="0" t="n">
        <v>62.7</v>
      </c>
      <c r="E76" s="0" t="n">
        <v>64.9</v>
      </c>
      <c r="F76" s="0" t="n">
        <v>37.6</v>
      </c>
      <c r="G76" s="0" t="n">
        <v>59.3</v>
      </c>
      <c r="H76" s="0" t="n">
        <v>130.8</v>
      </c>
      <c r="I76" s="0" t="n">
        <v>7.3</v>
      </c>
      <c r="J76" s="0" t="n">
        <v>3.9</v>
      </c>
      <c r="K76" s="0" t="n">
        <v>43.9</v>
      </c>
      <c r="L76" s="0" t="n">
        <v>38.4</v>
      </c>
      <c r="M76" s="0" t="n">
        <v>35.3</v>
      </c>
      <c r="N76" s="0" t="n">
        <v>9.4</v>
      </c>
      <c r="O76" s="0" t="n">
        <v>1.7</v>
      </c>
      <c r="P76" s="0" t="n">
        <v>-50000</v>
      </c>
      <c r="Q76" s="0" t="n">
        <v>18086</v>
      </c>
      <c r="R76" s="0" t="n">
        <v>467438</v>
      </c>
      <c r="S76" s="0" t="n">
        <v>1009400</v>
      </c>
      <c r="T76" s="0" t="n">
        <v>4650</v>
      </c>
      <c r="U76" s="0" t="n">
        <v>65556464048.1539</v>
      </c>
      <c r="V76" s="0" t="s">
        <v>202</v>
      </c>
      <c r="W76" s="0" t="s">
        <v>202</v>
      </c>
      <c r="X76" s="0" t="s">
        <v>202</v>
      </c>
      <c r="Y76" s="0" t="n">
        <v>67.8</v>
      </c>
      <c r="Z76" s="0" t="n">
        <v>29.3</v>
      </c>
      <c r="AA76" s="0" t="n">
        <v>88.5</v>
      </c>
      <c r="AB76" s="0" t="s">
        <v>202</v>
      </c>
      <c r="AC76" s="0" t="n">
        <v>1276</v>
      </c>
      <c r="AD76" s="0" t="n">
        <v>0.4</v>
      </c>
      <c r="AE76" s="0" t="n">
        <v>69</v>
      </c>
      <c r="AF76" s="0" t="n">
        <v>41.2</v>
      </c>
      <c r="AG76" s="0" t="n">
        <v>15.1</v>
      </c>
      <c r="AH76" s="0" t="n">
        <v>56.1</v>
      </c>
      <c r="AI76" s="0" t="s">
        <v>202</v>
      </c>
      <c r="AJ76" s="0" t="n">
        <v>1113</v>
      </c>
      <c r="AK76" s="0" t="n">
        <v>0.5</v>
      </c>
      <c r="AL76" s="0" t="n">
        <v>100</v>
      </c>
      <c r="AM76" s="0" t="n">
        <v>2.5</v>
      </c>
      <c r="AN76" s="0" t="n">
        <v>20.8</v>
      </c>
      <c r="AO76" s="0" t="n">
        <v>47.9</v>
      </c>
      <c r="AP76" s="0" t="n">
        <v>0.13</v>
      </c>
      <c r="AQ76" s="0" t="s">
        <v>202</v>
      </c>
      <c r="AR76" s="0" t="n">
        <v>4.5</v>
      </c>
      <c r="AS76" s="0" t="n">
        <v>105.5</v>
      </c>
      <c r="AT76" s="0" t="n">
        <v>94.7</v>
      </c>
      <c r="AU76" s="0" t="n">
        <v>1</v>
      </c>
      <c r="AV76" s="0" t="n">
        <v>11.9</v>
      </c>
      <c r="AW76" s="0" t="n">
        <v>79</v>
      </c>
      <c r="AX76" s="0" t="n">
        <v>4.4</v>
      </c>
      <c r="AY76" s="0" t="n">
        <v>136</v>
      </c>
      <c r="AZ76" s="0" t="n">
        <v>9.7</v>
      </c>
      <c r="BA76" s="0" t="n">
        <v>21.1</v>
      </c>
      <c r="BB76" s="0" t="n">
        <v>0.702</v>
      </c>
      <c r="BC76" s="0" t="s">
        <v>202</v>
      </c>
      <c r="BD76" s="0" t="s">
        <v>213</v>
      </c>
      <c r="BE76" s="0" t="n">
        <v>82</v>
      </c>
      <c r="BF76" s="0" t="s">
        <v>204</v>
      </c>
      <c r="BG76" s="0" t="s">
        <v>233</v>
      </c>
      <c r="BH76" s="0" t="s">
        <v>223</v>
      </c>
      <c r="BI76" s="0" t="s">
        <v>223</v>
      </c>
      <c r="BJ76" s="0" t="s">
        <v>283</v>
      </c>
      <c r="BK76" s="0" t="s">
        <v>225</v>
      </c>
      <c r="BL76" s="0" t="n">
        <v>-1.07720574966939</v>
      </c>
      <c r="BM76" s="0" t="n">
        <v>7.9518413290001</v>
      </c>
      <c r="BN76" s="0" t="n">
        <v>27.5299926757813</v>
      </c>
      <c r="BO76" s="0" t="n">
        <v>27.8900085449219</v>
      </c>
      <c r="BP76" s="0" t="n">
        <v>29.7400146484375</v>
      </c>
      <c r="BQ76" s="0" t="n">
        <v>30.0299926757813</v>
      </c>
      <c r="BR76" s="0" t="n">
        <v>28.7975021362305</v>
      </c>
      <c r="BS76" s="0" t="n">
        <v>31072945</v>
      </c>
      <c r="BT76" s="0" t="n">
        <v>129461</v>
      </c>
      <c r="BU76" s="0" t="n">
        <v>4166.35758213455</v>
      </c>
      <c r="BV76" s="0" t="s">
        <v>279</v>
      </c>
      <c r="BW76" s="0" t="n">
        <v>2812.71</v>
      </c>
      <c r="BX76" s="0" t="n">
        <v>-50</v>
      </c>
      <c r="BY76" s="0" t="n">
        <v>16</v>
      </c>
      <c r="BZ76" s="0" t="n">
        <v>35</v>
      </c>
      <c r="CA76" s="0" t="n">
        <v>84.67</v>
      </c>
      <c r="CB76" s="0" t="n">
        <v>19.1193181818182</v>
      </c>
      <c r="CC76" s="0" t="n">
        <v>15</v>
      </c>
      <c r="CD76" s="0" t="n">
        <v>36.9454786981311</v>
      </c>
      <c r="CE76" s="0" t="n">
        <v>15</v>
      </c>
      <c r="CF76" s="0" t="n">
        <v>2074</v>
      </c>
      <c r="CG76" s="0" t="n">
        <v>17</v>
      </c>
      <c r="CH76" s="0" t="n">
        <v>212</v>
      </c>
      <c r="CI76" s="0" t="n">
        <v>66.7461677674903</v>
      </c>
      <c r="CJ76" s="0" t="n">
        <v>0.547099735799101</v>
      </c>
      <c r="CK76" s="0" t="n">
        <v>6.82265552878879</v>
      </c>
      <c r="CL76" s="0" t="n">
        <v>0.019813710524646</v>
      </c>
      <c r="CM76" s="0" t="n">
        <v>45914.3673425382</v>
      </c>
      <c r="CN76" s="0" t="n">
        <v>18440.2617393987</v>
      </c>
      <c r="CO76" s="0" t="n">
        <v>0.027603049885635</v>
      </c>
      <c r="CP76" s="0" t="n">
        <v>39.0118470991725</v>
      </c>
      <c r="CQ76" s="0" t="n">
        <v>18383.3089510576</v>
      </c>
      <c r="CR76" s="0" t="n">
        <v>0.017672009666908</v>
      </c>
      <c r="CS76" s="0" t="n">
        <v>24553.1736630226</v>
      </c>
      <c r="CT76" s="0" t="n">
        <v>18470.1493095713</v>
      </c>
      <c r="CU76" s="8" t="s">
        <v>375</v>
      </c>
      <c r="CV76" s="0" t="n">
        <v>47</v>
      </c>
      <c r="CX76" s="9" t="n">
        <f aca="false">COUNTIF(C76:CV76, "NA")</f>
        <v>7</v>
      </c>
      <c r="CY76" s="10" t="n">
        <f aca="false">100-COUNTIF(C76:CV76, "NA")/COLUMNS(C76:CV76)*100</f>
        <v>92.8571428571429</v>
      </c>
    </row>
    <row r="77" customFormat="false" ht="13.8" hidden="false" customHeight="false" outlineLevel="0" collapsed="false">
      <c r="A77" s="0" t="s">
        <v>440</v>
      </c>
      <c r="B77" s="0" t="s">
        <v>441</v>
      </c>
      <c r="C77" s="0" t="n">
        <v>33718</v>
      </c>
      <c r="D77" s="0" t="s">
        <v>202</v>
      </c>
      <c r="E77" s="0" t="s">
        <v>202</v>
      </c>
      <c r="F77" s="0" t="s">
        <v>202</v>
      </c>
      <c r="G77" s="0" t="s">
        <v>202</v>
      </c>
      <c r="H77" s="0" t="n">
        <v>3371.8</v>
      </c>
      <c r="I77" s="0" t="s">
        <v>202</v>
      </c>
      <c r="J77" s="0" t="s">
        <v>202</v>
      </c>
      <c r="K77" s="0" t="n">
        <v>0</v>
      </c>
      <c r="L77" s="0" t="s">
        <v>202</v>
      </c>
      <c r="M77" s="0" t="s">
        <v>202</v>
      </c>
      <c r="N77" s="0" t="s">
        <v>202</v>
      </c>
      <c r="O77" s="0" t="s">
        <v>202</v>
      </c>
      <c r="P77" s="0" t="s">
        <v>202</v>
      </c>
      <c r="Q77" s="0" t="n">
        <v>1</v>
      </c>
      <c r="R77" s="0" t="s">
        <v>202</v>
      </c>
      <c r="S77" s="0" t="s">
        <v>202</v>
      </c>
      <c r="T77" s="0" t="s">
        <v>202</v>
      </c>
      <c r="U77" s="0" t="s">
        <v>202</v>
      </c>
      <c r="V77" s="0" t="s">
        <v>202</v>
      </c>
      <c r="W77" s="0" t="s">
        <v>202</v>
      </c>
      <c r="X77" s="0" t="s">
        <v>202</v>
      </c>
      <c r="Y77" s="0" t="s">
        <v>202</v>
      </c>
      <c r="Z77" s="0" t="s">
        <v>202</v>
      </c>
      <c r="AA77" s="0" t="s">
        <v>202</v>
      </c>
      <c r="AB77" s="0" t="s">
        <v>202</v>
      </c>
      <c r="AC77" s="0" t="s">
        <v>202</v>
      </c>
      <c r="AD77" s="0" t="s">
        <v>202</v>
      </c>
      <c r="AE77" s="0" t="s">
        <v>202</v>
      </c>
      <c r="AF77" s="0" t="n">
        <v>0</v>
      </c>
      <c r="AG77" s="0" t="n">
        <v>32.4</v>
      </c>
      <c r="AH77" s="0" t="n">
        <v>100</v>
      </c>
      <c r="AI77" s="0" t="n">
        <v>14.8</v>
      </c>
      <c r="AJ77" s="0" t="s">
        <v>202</v>
      </c>
      <c r="AK77" s="0" t="n">
        <v>15.7</v>
      </c>
      <c r="AL77" s="0" t="s">
        <v>202</v>
      </c>
      <c r="AM77" s="0" t="s">
        <v>202</v>
      </c>
      <c r="AN77" s="0" t="s">
        <v>202</v>
      </c>
      <c r="AO77" s="0" t="s">
        <v>202</v>
      </c>
      <c r="AP77" s="0" t="s">
        <v>202</v>
      </c>
      <c r="AQ77" s="0" t="s">
        <v>202</v>
      </c>
      <c r="AR77" s="0" t="s">
        <v>202</v>
      </c>
      <c r="AS77" s="0" t="n">
        <v>103.5</v>
      </c>
      <c r="AT77" s="0" t="n">
        <v>92.3</v>
      </c>
      <c r="AU77" s="0" t="n">
        <v>1</v>
      </c>
      <c r="AV77" s="0" t="s">
        <v>202</v>
      </c>
      <c r="AW77" s="0" t="n">
        <v>100</v>
      </c>
      <c r="AX77" s="0" t="s">
        <v>202</v>
      </c>
      <c r="AY77" s="0" t="s">
        <v>202</v>
      </c>
      <c r="AZ77" s="0" t="s">
        <v>202</v>
      </c>
      <c r="BA77" s="0" t="n">
        <v>34.7</v>
      </c>
      <c r="BB77" s="0" t="n">
        <v>0.466</v>
      </c>
      <c r="BC77" s="0" t="s">
        <v>202</v>
      </c>
      <c r="BD77" s="0" t="s">
        <v>203</v>
      </c>
      <c r="BE77" s="0" t="s">
        <v>202</v>
      </c>
      <c r="BF77" s="0" t="s">
        <v>240</v>
      </c>
      <c r="BG77" s="0" t="s">
        <v>261</v>
      </c>
      <c r="BH77" s="0" t="s">
        <v>234</v>
      </c>
      <c r="BI77" s="0" t="s">
        <v>234</v>
      </c>
      <c r="BJ77" s="0" t="s">
        <v>235</v>
      </c>
      <c r="BK77" s="0" t="s">
        <v>236</v>
      </c>
      <c r="BL77" s="0" t="n">
        <v>-5.34627591313647</v>
      </c>
      <c r="BM77" s="0" t="n">
        <v>36.1268374695001</v>
      </c>
      <c r="BN77" s="0" t="n">
        <v>14.589990234375</v>
      </c>
      <c r="BO77" s="0" t="n">
        <v>12.35</v>
      </c>
      <c r="BP77" s="0" t="n">
        <v>15.4699951171875</v>
      </c>
      <c r="BQ77" s="0" t="n">
        <v>15.4699951171875</v>
      </c>
      <c r="BR77" s="0" t="n">
        <v>14.4699951171875</v>
      </c>
      <c r="BS77" s="0" t="n">
        <v>33691</v>
      </c>
      <c r="BT77" s="0" t="s">
        <v>202</v>
      </c>
      <c r="BU77" s="0" t="s">
        <v>202</v>
      </c>
      <c r="BV77" s="0" t="s">
        <v>202</v>
      </c>
      <c r="BW77" s="0" t="s">
        <v>202</v>
      </c>
      <c r="BX77" s="0" t="s">
        <v>202</v>
      </c>
      <c r="BY77" s="0" t="s">
        <v>202</v>
      </c>
      <c r="BZ77" s="0" t="s">
        <v>202</v>
      </c>
      <c r="CA77" s="0" t="s">
        <v>202</v>
      </c>
      <c r="CB77" s="0" t="s">
        <v>202</v>
      </c>
      <c r="CC77" s="0" t="s">
        <v>202</v>
      </c>
      <c r="CD77" s="0" t="s">
        <v>202</v>
      </c>
      <c r="CE77" s="0" t="s">
        <v>202</v>
      </c>
      <c r="CF77" s="0" t="n">
        <v>144</v>
      </c>
      <c r="CG77" s="0" t="n">
        <v>0</v>
      </c>
      <c r="CH77" s="0" t="n">
        <v>131</v>
      </c>
      <c r="CI77" s="0" t="n">
        <v>4274.13849395981</v>
      </c>
      <c r="CJ77" s="0" t="n">
        <v>0</v>
      </c>
      <c r="CK77" s="0" t="n">
        <v>3888.27876881066</v>
      </c>
      <c r="CL77" s="0" t="n">
        <v>0.152012393448623</v>
      </c>
      <c r="CM77" s="0" t="n">
        <v>139.458858855778</v>
      </c>
      <c r="CN77" s="0" t="n">
        <v>18348.7366389765</v>
      </c>
      <c r="CO77" s="0" t="n">
        <v>0.099999998746877</v>
      </c>
      <c r="CP77" s="0" t="n">
        <v>3.27995050282241E-013</v>
      </c>
      <c r="CQ77" s="0" t="n">
        <v>18350.0000000863</v>
      </c>
      <c r="CR77" s="0" t="n">
        <v>0.087229523498987</v>
      </c>
      <c r="CS77" s="0" t="n">
        <v>156.109270478598</v>
      </c>
      <c r="CT77" s="0" t="n">
        <v>18358.1146474735</v>
      </c>
      <c r="CU77" s="8" t="s">
        <v>305</v>
      </c>
      <c r="CV77" s="0" t="n">
        <v>57</v>
      </c>
      <c r="CX77" s="9" t="n">
        <f aca="false">COUNTIF(C77:CV77, "NA")</f>
        <v>51</v>
      </c>
      <c r="CY77" s="10" t="n">
        <f aca="false">100-COUNTIF(C77:CV77, "NA")/COLUMNS(C77:CV77)*100</f>
        <v>47.9591836734694</v>
      </c>
    </row>
    <row r="78" customFormat="false" ht="13.8" hidden="false" customHeight="false" outlineLevel="0" collapsed="false">
      <c r="A78" s="0" t="s">
        <v>442</v>
      </c>
      <c r="B78" s="0" t="s">
        <v>443</v>
      </c>
      <c r="C78" s="0" t="n">
        <v>12414318</v>
      </c>
      <c r="D78" s="0" t="n">
        <v>60.5</v>
      </c>
      <c r="E78" s="0" t="n">
        <v>61.7</v>
      </c>
      <c r="F78" s="0" t="n">
        <v>43.9</v>
      </c>
      <c r="G78" s="0" t="n">
        <v>53.2</v>
      </c>
      <c r="H78" s="0" t="n">
        <v>50.5</v>
      </c>
      <c r="I78" s="0" t="n">
        <v>8.5</v>
      </c>
      <c r="J78" s="0" t="n">
        <v>4.7</v>
      </c>
      <c r="K78" s="0" t="n">
        <v>63.9</v>
      </c>
      <c r="L78" s="0" t="n">
        <v>56.6</v>
      </c>
      <c r="M78" s="0" t="n">
        <v>44.7</v>
      </c>
      <c r="N78" s="0" t="n">
        <v>1.9</v>
      </c>
      <c r="O78" s="0" t="n">
        <v>5.5</v>
      </c>
      <c r="P78" s="0" t="n">
        <v>-20000</v>
      </c>
      <c r="Q78" s="0" t="n">
        <v>23493</v>
      </c>
      <c r="R78" s="0" t="s">
        <v>202</v>
      </c>
      <c r="S78" s="0" t="n">
        <v>171900</v>
      </c>
      <c r="T78" s="0" t="n">
        <v>2460</v>
      </c>
      <c r="U78" s="0" t="n">
        <v>10907214993.5687</v>
      </c>
      <c r="V78" s="0" t="s">
        <v>202</v>
      </c>
      <c r="W78" s="0" t="s">
        <v>202</v>
      </c>
      <c r="X78" s="0" t="s">
        <v>202</v>
      </c>
      <c r="Y78" s="0" t="n">
        <v>61.5</v>
      </c>
      <c r="Z78" s="0" t="n">
        <v>61.7</v>
      </c>
      <c r="AA78" s="0" t="n">
        <v>104.1</v>
      </c>
      <c r="AB78" s="0" t="s">
        <v>202</v>
      </c>
      <c r="AC78" s="0" t="n">
        <v>27.8</v>
      </c>
      <c r="AD78" s="0" t="n">
        <v>2.5</v>
      </c>
      <c r="AE78" s="0" t="n">
        <v>59</v>
      </c>
      <c r="AF78" s="0" t="n">
        <v>25.8</v>
      </c>
      <c r="AG78" s="0" t="n">
        <v>35.6</v>
      </c>
      <c r="AH78" s="0" t="n">
        <v>36.1</v>
      </c>
      <c r="AI78" s="0" t="s">
        <v>202</v>
      </c>
      <c r="AJ78" s="0" t="n">
        <v>20267</v>
      </c>
      <c r="AK78" s="0" t="n">
        <v>0.2</v>
      </c>
      <c r="AL78" s="0" t="n">
        <v>100</v>
      </c>
      <c r="AM78" s="0" t="n">
        <v>2.4</v>
      </c>
      <c r="AN78" s="0" t="n">
        <v>22.4</v>
      </c>
      <c r="AO78" s="0" t="n">
        <v>100.8</v>
      </c>
      <c r="AP78" s="0" t="n">
        <v>0.08</v>
      </c>
      <c r="AQ78" s="0" t="s">
        <v>202</v>
      </c>
      <c r="AR78" s="0" t="n">
        <v>2.5</v>
      </c>
      <c r="AS78" s="0" t="s">
        <v>202</v>
      </c>
      <c r="AT78" s="0" t="s">
        <v>202</v>
      </c>
      <c r="AU78" s="0" t="s">
        <v>202</v>
      </c>
      <c r="AV78" s="0" t="n">
        <v>16.6</v>
      </c>
      <c r="AW78" s="0" t="n">
        <v>35.4</v>
      </c>
      <c r="AX78" s="0" t="n">
        <v>0.2</v>
      </c>
      <c r="AY78" s="0" t="n">
        <v>119</v>
      </c>
      <c r="AZ78" s="0" t="n">
        <v>6.6</v>
      </c>
      <c r="BA78" s="0" t="n">
        <v>18.9</v>
      </c>
      <c r="BB78" s="0" t="n">
        <v>0.786</v>
      </c>
      <c r="BC78" s="0" t="n">
        <v>62.5</v>
      </c>
      <c r="BD78" s="0" t="s">
        <v>213</v>
      </c>
      <c r="BE78" s="0" t="n">
        <v>40</v>
      </c>
      <c r="BF78" s="0" t="s">
        <v>214</v>
      </c>
      <c r="BG78" s="0" t="s">
        <v>215</v>
      </c>
      <c r="BH78" s="0" t="s">
        <v>223</v>
      </c>
      <c r="BI78" s="0" t="s">
        <v>223</v>
      </c>
      <c r="BJ78" s="0" t="s">
        <v>283</v>
      </c>
      <c r="BK78" s="0" t="s">
        <v>225</v>
      </c>
      <c r="BL78" s="0" t="n">
        <v>-9.67599433901555</v>
      </c>
      <c r="BM78" s="0" t="n">
        <v>9.93226308250009</v>
      </c>
      <c r="BN78" s="0" t="n">
        <v>25.1499877929688</v>
      </c>
      <c r="BO78" s="0" t="n">
        <v>24.9399963378906</v>
      </c>
      <c r="BP78" s="0" t="n">
        <v>28.1</v>
      </c>
      <c r="BQ78" s="0" t="n">
        <v>28.9999938964844</v>
      </c>
      <c r="BR78" s="0" t="n">
        <v>26.797494506836</v>
      </c>
      <c r="BS78" s="0" t="n">
        <v>13132792</v>
      </c>
      <c r="BT78" s="0" t="s">
        <v>202</v>
      </c>
      <c r="BU78" s="0" t="s">
        <v>202</v>
      </c>
      <c r="BV78" s="0" t="s">
        <v>202</v>
      </c>
      <c r="BW78" s="0" t="s">
        <v>202</v>
      </c>
      <c r="BX78" s="0" t="s">
        <v>202</v>
      </c>
      <c r="BY78" s="0" t="s">
        <v>202</v>
      </c>
      <c r="BZ78" s="0" t="s">
        <v>202</v>
      </c>
      <c r="CA78" s="0" t="s">
        <v>202</v>
      </c>
      <c r="CB78" s="0" t="s">
        <v>202</v>
      </c>
      <c r="CC78" s="0" t="s">
        <v>202</v>
      </c>
      <c r="CD78" s="0" t="s">
        <v>202</v>
      </c>
      <c r="CE78" s="0" t="s">
        <v>202</v>
      </c>
      <c r="CF78" s="0" t="n">
        <v>1495</v>
      </c>
      <c r="CG78" s="0" t="n">
        <v>7</v>
      </c>
      <c r="CH78" s="0" t="n">
        <v>329</v>
      </c>
      <c r="CI78" s="0" t="n">
        <v>113.837179481713</v>
      </c>
      <c r="CJ78" s="0" t="n">
        <v>0.533016893894307</v>
      </c>
      <c r="CK78" s="0" t="n">
        <v>25.0517940130324</v>
      </c>
      <c r="CL78" s="0" t="n">
        <v>0.030493029181942</v>
      </c>
      <c r="CM78" s="0" t="n">
        <v>14483.0397247665</v>
      </c>
      <c r="CN78" s="0" t="n">
        <v>18409.3167287121</v>
      </c>
      <c r="CO78" s="0" t="n">
        <v>0.404054098253031</v>
      </c>
      <c r="CP78" s="0" t="n">
        <v>7.0074936912569</v>
      </c>
      <c r="CQ78" s="0" t="n">
        <v>18369.0731220109</v>
      </c>
      <c r="CR78" s="0" t="n">
        <v>0.079788001939875</v>
      </c>
      <c r="CS78" s="0" t="n">
        <v>800.864191469277</v>
      </c>
      <c r="CT78" s="0" t="n">
        <v>18380.7369443402</v>
      </c>
      <c r="CU78" s="8" t="s">
        <v>210</v>
      </c>
      <c r="CV78" s="0" t="n">
        <v>48</v>
      </c>
      <c r="CX78" s="9" t="n">
        <f aca="false">COUNTIF(C78:CV78, "NA")</f>
        <v>22</v>
      </c>
      <c r="CY78" s="10" t="n">
        <f aca="false">100-COUNTIF(C78:CV78, "NA")/COLUMNS(C78:CV78)*100</f>
        <v>77.5510204081633</v>
      </c>
    </row>
    <row r="79" customFormat="false" ht="13.8" hidden="false" customHeight="false" outlineLevel="0" collapsed="false">
      <c r="A79" s="0" t="s">
        <v>444</v>
      </c>
      <c r="B79" s="0" t="s">
        <v>445</v>
      </c>
      <c r="C79" s="0" t="s">
        <v>202</v>
      </c>
      <c r="D79" s="0" t="s">
        <v>202</v>
      </c>
      <c r="E79" s="0" t="s">
        <v>202</v>
      </c>
      <c r="F79" s="0" t="s">
        <v>202</v>
      </c>
      <c r="G79" s="0" t="s">
        <v>202</v>
      </c>
      <c r="H79" s="0" t="s">
        <v>202</v>
      </c>
      <c r="I79" s="0" t="s">
        <v>202</v>
      </c>
      <c r="J79" s="0" t="s">
        <v>202</v>
      </c>
      <c r="K79" s="0" t="s">
        <v>202</v>
      </c>
      <c r="L79" s="0" t="s">
        <v>202</v>
      </c>
      <c r="M79" s="0" t="s">
        <v>202</v>
      </c>
      <c r="N79" s="0" t="s">
        <v>202</v>
      </c>
      <c r="O79" s="0" t="s">
        <v>202</v>
      </c>
      <c r="P79" s="0" t="s">
        <v>202</v>
      </c>
      <c r="Q79" s="0" t="s">
        <v>202</v>
      </c>
      <c r="R79" s="0" t="s">
        <v>202</v>
      </c>
      <c r="S79" s="0" t="s">
        <v>202</v>
      </c>
      <c r="T79" s="0" t="s">
        <v>202</v>
      </c>
      <c r="U79" s="0" t="s">
        <v>202</v>
      </c>
      <c r="V79" s="0" t="s">
        <v>202</v>
      </c>
      <c r="W79" s="0" t="s">
        <v>202</v>
      </c>
      <c r="X79" s="0" t="s">
        <v>202</v>
      </c>
      <c r="Y79" s="0" t="s">
        <v>202</v>
      </c>
      <c r="Z79" s="0" t="s">
        <v>202</v>
      </c>
      <c r="AA79" s="0" t="s">
        <v>202</v>
      </c>
      <c r="AB79" s="0" t="s">
        <v>202</v>
      </c>
      <c r="AC79" s="0" t="s">
        <v>202</v>
      </c>
      <c r="AD79" s="0" t="s">
        <v>202</v>
      </c>
      <c r="AE79" s="0" t="s">
        <v>202</v>
      </c>
      <c r="AF79" s="0" t="s">
        <v>202</v>
      </c>
      <c r="AG79" s="0" t="s">
        <v>202</v>
      </c>
      <c r="AH79" s="0" t="s">
        <v>202</v>
      </c>
      <c r="AI79" s="0" t="s">
        <v>202</v>
      </c>
      <c r="AJ79" s="0" t="s">
        <v>202</v>
      </c>
      <c r="AK79" s="0" t="s">
        <v>202</v>
      </c>
      <c r="AL79" s="0" t="s">
        <v>202</v>
      </c>
      <c r="AM79" s="0" t="s">
        <v>202</v>
      </c>
      <c r="AN79" s="0" t="s">
        <v>202</v>
      </c>
      <c r="AO79" s="0" t="s">
        <v>202</v>
      </c>
      <c r="AP79" s="0" t="s">
        <v>202</v>
      </c>
      <c r="AQ79" s="0" t="s">
        <v>202</v>
      </c>
      <c r="AR79" s="0" t="s">
        <v>202</v>
      </c>
      <c r="AS79" s="0" t="s">
        <v>202</v>
      </c>
      <c r="AT79" s="0" t="s">
        <v>202</v>
      </c>
      <c r="AU79" s="0" t="s">
        <v>202</v>
      </c>
      <c r="AV79" s="0" t="s">
        <v>202</v>
      </c>
      <c r="AW79" s="0" t="s">
        <v>202</v>
      </c>
      <c r="AX79" s="0" t="s">
        <v>202</v>
      </c>
      <c r="AY79" s="0" t="s">
        <v>202</v>
      </c>
      <c r="AZ79" s="0" t="s">
        <v>202</v>
      </c>
      <c r="BA79" s="0" t="n">
        <v>29</v>
      </c>
      <c r="BB79" s="0" t="n">
        <v>0.939</v>
      </c>
      <c r="BC79" s="0" t="n">
        <v>218.5</v>
      </c>
      <c r="BD79" s="0" t="s">
        <v>272</v>
      </c>
      <c r="BE79" s="0" t="s">
        <v>202</v>
      </c>
      <c r="BF79" s="0" t="s">
        <v>202</v>
      </c>
      <c r="BG79" s="0" t="s">
        <v>202</v>
      </c>
      <c r="BH79" s="0" t="s">
        <v>202</v>
      </c>
      <c r="BI79" s="0" t="s">
        <v>202</v>
      </c>
      <c r="BJ79" s="0" t="s">
        <v>202</v>
      </c>
      <c r="BK79" s="0" t="s">
        <v>202</v>
      </c>
      <c r="BL79" s="0" t="n">
        <v>-61.565542</v>
      </c>
      <c r="BM79" s="0" t="n">
        <v>16.253345</v>
      </c>
      <c r="BN79" s="0" t="n">
        <v>26.2900024414063</v>
      </c>
      <c r="BO79" s="0" t="n">
        <v>25.6400085449219</v>
      </c>
      <c r="BP79" s="0" t="n">
        <v>25.4200073242188</v>
      </c>
      <c r="BQ79" s="0" t="n">
        <v>25.3099914550781</v>
      </c>
      <c r="BR79" s="0" t="n">
        <v>25.6650024414063</v>
      </c>
      <c r="BS79" s="0" t="n">
        <v>400127</v>
      </c>
      <c r="BT79" s="0" t="s">
        <v>202</v>
      </c>
      <c r="BU79" s="0" t="s">
        <v>202</v>
      </c>
      <c r="BV79" s="0" t="s">
        <v>202</v>
      </c>
      <c r="BW79" s="0" t="s">
        <v>202</v>
      </c>
      <c r="BX79" s="0" t="s">
        <v>202</v>
      </c>
      <c r="BY79" s="0" t="s">
        <v>202</v>
      </c>
      <c r="BZ79" s="0" t="s">
        <v>202</v>
      </c>
      <c r="CA79" s="0" t="s">
        <v>202</v>
      </c>
      <c r="CB79" s="0" t="s">
        <v>202</v>
      </c>
      <c r="CC79" s="0" t="s">
        <v>202</v>
      </c>
      <c r="CD79" s="0" t="s">
        <v>202</v>
      </c>
      <c r="CE79" s="0" t="s">
        <v>202</v>
      </c>
      <c r="CF79" s="0" t="n">
        <v>151</v>
      </c>
      <c r="CG79" s="0" t="n">
        <v>12</v>
      </c>
      <c r="CH79" s="0" t="n">
        <v>95</v>
      </c>
      <c r="CI79" s="0" t="n">
        <v>377.380181792281</v>
      </c>
      <c r="CJ79" s="0" t="n">
        <v>29.9904780232276</v>
      </c>
      <c r="CK79" s="0" t="n">
        <v>237.424617683885</v>
      </c>
      <c r="CL79" s="0" t="n">
        <v>0.147811347218376</v>
      </c>
      <c r="CM79" s="0" t="n">
        <v>150.583334733143</v>
      </c>
      <c r="CN79" s="0" t="n">
        <v>18343.3114199412</v>
      </c>
      <c r="CO79" s="0" t="n">
        <v>0.090042332157592</v>
      </c>
      <c r="CP79" s="0" t="n">
        <v>12.5396806711916</v>
      </c>
      <c r="CQ79" s="0" t="n">
        <v>18353.4430186446</v>
      </c>
      <c r="CR79" s="0" t="n">
        <v>0.116184488102573</v>
      </c>
      <c r="CS79" s="0" t="n">
        <v>89.3089850887381</v>
      </c>
      <c r="CT79" s="0" t="n">
        <v>18356.4932536883</v>
      </c>
      <c r="CU79" s="8" t="s">
        <v>210</v>
      </c>
      <c r="CV79" s="0" t="n">
        <v>48</v>
      </c>
      <c r="CX79" s="9" t="n">
        <f aca="false">COUNTIF(C79:CV79, "NA")</f>
        <v>69</v>
      </c>
      <c r="CY79" s="10" t="n">
        <f aca="false">100-COUNTIF(C79:CV79, "NA")/COLUMNS(C79:CV79)*100</f>
        <v>29.5918367346939</v>
      </c>
    </row>
    <row r="80" customFormat="false" ht="13.8" hidden="false" customHeight="false" outlineLevel="0" collapsed="false">
      <c r="A80" s="0" t="s">
        <v>446</v>
      </c>
      <c r="B80" s="0" t="s">
        <v>447</v>
      </c>
      <c r="C80" s="0" t="n">
        <v>2280102</v>
      </c>
      <c r="D80" s="0" t="n">
        <v>60.4</v>
      </c>
      <c r="E80" s="0" t="n">
        <v>63.2</v>
      </c>
      <c r="F80" s="0" t="n">
        <v>44.3</v>
      </c>
      <c r="G80" s="0" t="n">
        <v>53.1</v>
      </c>
      <c r="H80" s="0" t="n">
        <v>225.3</v>
      </c>
      <c r="I80" s="0" t="n">
        <v>7.9</v>
      </c>
      <c r="J80" s="0" t="n">
        <v>5.2</v>
      </c>
      <c r="K80" s="0" t="n">
        <v>38.7</v>
      </c>
      <c r="L80" s="0" t="n">
        <v>39</v>
      </c>
      <c r="M80" s="0" t="n">
        <v>22.5</v>
      </c>
      <c r="N80" s="0" t="n">
        <v>16.8</v>
      </c>
      <c r="O80" s="0" t="n">
        <v>14.5</v>
      </c>
      <c r="P80" s="0" t="n">
        <v>-15436</v>
      </c>
      <c r="Q80" s="0" t="n">
        <v>17251</v>
      </c>
      <c r="R80" s="0" t="n">
        <v>53735</v>
      </c>
      <c r="S80" s="0" t="n">
        <v>65252</v>
      </c>
      <c r="T80" s="0" t="n">
        <v>2570</v>
      </c>
      <c r="U80" s="0" t="n">
        <v>1632823198.95828</v>
      </c>
      <c r="V80" s="0" t="s">
        <v>202</v>
      </c>
      <c r="W80" s="0" t="s">
        <v>202</v>
      </c>
      <c r="X80" s="0" t="s">
        <v>202</v>
      </c>
      <c r="Y80" s="0" t="n">
        <v>59.4</v>
      </c>
      <c r="Z80" s="0" t="n">
        <v>27.1</v>
      </c>
      <c r="AA80" s="0" t="n">
        <v>75.3</v>
      </c>
      <c r="AB80" s="0" t="s">
        <v>202</v>
      </c>
      <c r="AC80" s="0" t="n">
        <v>33.8</v>
      </c>
      <c r="AD80" s="0" t="n">
        <v>1.1</v>
      </c>
      <c r="AE80" s="0" t="n">
        <v>59.8</v>
      </c>
      <c r="AF80" s="0" t="n">
        <v>48.4</v>
      </c>
      <c r="AG80" s="0" t="n">
        <v>4.1</v>
      </c>
      <c r="AH80" s="0" t="n">
        <v>61.3</v>
      </c>
      <c r="AI80" s="0" t="s">
        <v>202</v>
      </c>
      <c r="AJ80" s="0" t="n">
        <v>1482</v>
      </c>
      <c r="AK80" s="0" t="n">
        <v>0.3</v>
      </c>
      <c r="AL80" s="0" t="n">
        <v>100</v>
      </c>
      <c r="AM80" s="0" t="n">
        <v>1.9</v>
      </c>
      <c r="AN80" s="0" t="n">
        <v>20.4</v>
      </c>
      <c r="AO80" s="0" t="n">
        <v>58.4</v>
      </c>
      <c r="AP80" s="0" t="s">
        <v>202</v>
      </c>
      <c r="AQ80" s="0" t="s">
        <v>202</v>
      </c>
      <c r="AR80" s="0" t="n">
        <v>2.1</v>
      </c>
      <c r="AS80" s="0" t="n">
        <v>95.2</v>
      </c>
      <c r="AT80" s="0" t="s">
        <v>202</v>
      </c>
      <c r="AU80" s="0" t="s">
        <v>202</v>
      </c>
      <c r="AV80" s="0" t="n">
        <v>29.6</v>
      </c>
      <c r="AW80" s="0" t="n">
        <v>56.2</v>
      </c>
      <c r="AX80" s="0" t="n">
        <v>48.3</v>
      </c>
      <c r="AY80" s="0" t="n">
        <v>119</v>
      </c>
      <c r="AZ80" s="0" t="n">
        <v>8.7</v>
      </c>
      <c r="BA80" s="0" t="n">
        <v>21</v>
      </c>
      <c r="BB80" s="0" t="n">
        <v>0.596</v>
      </c>
      <c r="BC80" s="0" t="s">
        <v>202</v>
      </c>
      <c r="BD80" s="0" t="s">
        <v>213</v>
      </c>
      <c r="BE80" s="0" t="n">
        <v>46</v>
      </c>
      <c r="BF80" s="0" t="s">
        <v>214</v>
      </c>
      <c r="BG80" s="0" t="s">
        <v>215</v>
      </c>
      <c r="BH80" s="0" t="s">
        <v>223</v>
      </c>
      <c r="BI80" s="0" t="s">
        <v>223</v>
      </c>
      <c r="BJ80" s="0" t="s">
        <v>283</v>
      </c>
      <c r="BK80" s="0" t="s">
        <v>225</v>
      </c>
      <c r="BL80" s="0" t="n">
        <v>-14.3404722688415</v>
      </c>
      <c r="BM80" s="0" t="n">
        <v>13.4427757835001</v>
      </c>
      <c r="BN80" s="0" t="n">
        <v>27.4999938964844</v>
      </c>
      <c r="BO80" s="0" t="n">
        <v>27.5700012207031</v>
      </c>
      <c r="BP80" s="0" t="n">
        <v>31.4399963378906</v>
      </c>
      <c r="BQ80" s="0" t="n">
        <v>32.4200073242188</v>
      </c>
      <c r="BR80" s="0" t="n">
        <v>29.7324996948242</v>
      </c>
      <c r="BS80" s="0" t="n">
        <v>2416664</v>
      </c>
      <c r="BT80" s="0" t="s">
        <v>202</v>
      </c>
      <c r="BU80" s="0" t="s">
        <v>202</v>
      </c>
      <c r="BV80" s="0" t="s">
        <v>202</v>
      </c>
      <c r="BW80" s="0" t="n">
        <v>3446.9</v>
      </c>
      <c r="BX80" s="0" t="n">
        <v>-39</v>
      </c>
      <c r="BY80" s="0" t="n">
        <v>1</v>
      </c>
      <c r="BZ80" s="0" t="n">
        <v>11</v>
      </c>
      <c r="CA80" s="0" t="n">
        <v>84.78</v>
      </c>
      <c r="CB80" s="0" t="s">
        <v>202</v>
      </c>
      <c r="CC80" s="0" t="s">
        <v>202</v>
      </c>
      <c r="CD80" s="0" t="s">
        <v>202</v>
      </c>
      <c r="CE80" s="0" t="s">
        <v>202</v>
      </c>
      <c r="CF80" s="0" t="n">
        <v>11</v>
      </c>
      <c r="CG80" s="0" t="n">
        <v>1</v>
      </c>
      <c r="CH80" s="0" t="n">
        <v>8</v>
      </c>
      <c r="CI80" s="0" t="n">
        <v>4.55172916052873</v>
      </c>
      <c r="CJ80" s="0" t="n">
        <v>0.413793560048066</v>
      </c>
      <c r="CK80" s="0" t="n">
        <v>3.31034848038453</v>
      </c>
      <c r="CL80" s="0" t="n">
        <v>0.05953341741969</v>
      </c>
      <c r="CM80" s="0" t="n">
        <v>13.8445384265782</v>
      </c>
      <c r="CN80" s="0" t="n">
        <v>18356.8613340519</v>
      </c>
      <c r="CO80" s="0" t="n">
        <v>36.5788424097546</v>
      </c>
      <c r="CP80" s="0" t="n">
        <v>1</v>
      </c>
      <c r="CQ80" s="0" t="n">
        <v>18343.0968252834</v>
      </c>
      <c r="CR80" s="0" t="n">
        <v>0.00614085904145</v>
      </c>
      <c r="CS80" s="0" t="n">
        <v>21858652.7926439</v>
      </c>
      <c r="CT80" s="0" t="n">
        <v>18820.376221961</v>
      </c>
      <c r="CU80" s="8" t="s">
        <v>326</v>
      </c>
      <c r="CV80" s="0" t="n">
        <v>44</v>
      </c>
      <c r="CX80" s="9" t="n">
        <f aca="false">COUNTIF(C80:CV80, "NA")</f>
        <v>17</v>
      </c>
      <c r="CY80" s="10" t="n">
        <f aca="false">100-COUNTIF(C80:CV80, "NA")/COLUMNS(C80:CV80)*100</f>
        <v>82.6530612244898</v>
      </c>
    </row>
    <row r="81" customFormat="false" ht="13.8" hidden="false" customHeight="false" outlineLevel="0" collapsed="false">
      <c r="A81" s="0" t="s">
        <v>448</v>
      </c>
      <c r="B81" s="0" t="s">
        <v>449</v>
      </c>
      <c r="C81" s="0" t="n">
        <v>1874309</v>
      </c>
      <c r="D81" s="0" t="n">
        <v>56</v>
      </c>
      <c r="E81" s="0" t="n">
        <v>59.9</v>
      </c>
      <c r="F81" s="0" t="n">
        <v>42.3</v>
      </c>
      <c r="G81" s="0" t="n">
        <v>54.8</v>
      </c>
      <c r="H81" s="0" t="n">
        <v>66.7</v>
      </c>
      <c r="I81" s="0" t="n">
        <v>9.6</v>
      </c>
      <c r="J81" s="0" t="n">
        <v>4.5</v>
      </c>
      <c r="K81" s="0" t="n">
        <v>56.6</v>
      </c>
      <c r="L81" s="0" t="n">
        <v>33.1</v>
      </c>
      <c r="M81" s="0" t="n">
        <v>27.8</v>
      </c>
      <c r="N81" s="0" t="n">
        <v>1.9</v>
      </c>
      <c r="O81" s="0" t="n">
        <v>10.5</v>
      </c>
      <c r="P81" s="0" t="n">
        <v>-6996</v>
      </c>
      <c r="Q81" s="0" t="n">
        <v>2049</v>
      </c>
      <c r="R81" s="0" t="s">
        <v>202</v>
      </c>
      <c r="S81" s="0" t="s">
        <v>202</v>
      </c>
      <c r="T81" s="0" t="n">
        <v>1800</v>
      </c>
      <c r="U81" s="0" t="n">
        <v>1458156026.16376</v>
      </c>
      <c r="V81" s="0" t="s">
        <v>202</v>
      </c>
      <c r="W81" s="0" t="s">
        <v>202</v>
      </c>
      <c r="X81" s="0" t="s">
        <v>202</v>
      </c>
      <c r="Y81" s="0" t="n">
        <v>72</v>
      </c>
      <c r="Z81" s="0" t="n">
        <v>68.1</v>
      </c>
      <c r="AA81" s="0" t="n">
        <v>83.7</v>
      </c>
      <c r="AB81" s="0" t="s">
        <v>202</v>
      </c>
      <c r="AC81" s="0" t="n">
        <v>15</v>
      </c>
      <c r="AD81" s="0" t="s">
        <v>202</v>
      </c>
      <c r="AE81" s="0" t="n">
        <v>58</v>
      </c>
      <c r="AF81" s="0" t="n">
        <v>69.8</v>
      </c>
      <c r="AG81" s="0" t="n">
        <v>16.7</v>
      </c>
      <c r="AH81" s="0" t="n">
        <v>43.4</v>
      </c>
      <c r="AI81" s="0" t="s">
        <v>202</v>
      </c>
      <c r="AJ81" s="0" t="n">
        <v>9454</v>
      </c>
      <c r="AK81" s="0" t="n">
        <v>0.2</v>
      </c>
      <c r="AL81" s="0" t="n">
        <v>100</v>
      </c>
      <c r="AM81" s="0" t="n">
        <v>2.4</v>
      </c>
      <c r="AN81" s="0" t="n">
        <v>20</v>
      </c>
      <c r="AO81" s="0" t="n">
        <v>81.5</v>
      </c>
      <c r="AP81" s="0" t="s">
        <v>202</v>
      </c>
      <c r="AQ81" s="0" t="s">
        <v>202</v>
      </c>
      <c r="AR81" s="0" t="s">
        <v>202</v>
      </c>
      <c r="AS81" s="0" t="s">
        <v>202</v>
      </c>
      <c r="AT81" s="0" t="s">
        <v>202</v>
      </c>
      <c r="AU81" s="0" t="s">
        <v>202</v>
      </c>
      <c r="AV81" s="0" t="n">
        <v>8.2</v>
      </c>
      <c r="AW81" s="0" t="n">
        <v>26</v>
      </c>
      <c r="AX81" s="0" t="n">
        <v>5.3</v>
      </c>
      <c r="AY81" s="0" t="n">
        <v>100</v>
      </c>
      <c r="AZ81" s="0" t="n">
        <v>8.2</v>
      </c>
      <c r="BA81" s="0" t="n">
        <v>20.1</v>
      </c>
      <c r="BB81" s="0" t="s">
        <v>202</v>
      </c>
      <c r="BC81" s="0" t="s">
        <v>202</v>
      </c>
      <c r="BD81" s="0" t="s">
        <v>272</v>
      </c>
      <c r="BE81" s="0" t="n">
        <v>46</v>
      </c>
      <c r="BF81" s="0" t="s">
        <v>214</v>
      </c>
      <c r="BG81" s="0" t="s">
        <v>215</v>
      </c>
      <c r="BH81" s="0" t="s">
        <v>223</v>
      </c>
      <c r="BI81" s="0" t="s">
        <v>223</v>
      </c>
      <c r="BJ81" s="0" t="s">
        <v>283</v>
      </c>
      <c r="BK81" s="0" t="s">
        <v>225</v>
      </c>
      <c r="BL81" s="0" t="n">
        <v>-14.3541348294056</v>
      </c>
      <c r="BM81" s="0" t="n">
        <v>11.8017845725001</v>
      </c>
      <c r="BN81" s="0" t="n">
        <v>26.9800048828125</v>
      </c>
      <c r="BO81" s="0" t="n">
        <v>27.1299987792969</v>
      </c>
      <c r="BP81" s="0" t="n">
        <v>30.3900085449219</v>
      </c>
      <c r="BQ81" s="0" t="n">
        <v>30.7499938964844</v>
      </c>
      <c r="BR81" s="0" t="n">
        <v>28.8125015258789</v>
      </c>
      <c r="BS81" s="0" t="n">
        <v>1967998</v>
      </c>
      <c r="BT81" s="0" t="s">
        <v>202</v>
      </c>
      <c r="BU81" s="0" t="s">
        <v>202</v>
      </c>
      <c r="BV81" s="0" t="s">
        <v>202</v>
      </c>
      <c r="BW81" s="0" t="s">
        <v>202</v>
      </c>
      <c r="BX81" s="0" t="s">
        <v>202</v>
      </c>
      <c r="BY81" s="0" t="s">
        <v>202</v>
      </c>
      <c r="BZ81" s="0" t="s">
        <v>202</v>
      </c>
      <c r="CA81" s="0" t="s">
        <v>202</v>
      </c>
      <c r="CB81" s="0" t="n">
        <v>0</v>
      </c>
      <c r="CC81" s="0" t="s">
        <v>202</v>
      </c>
      <c r="CD81" s="0" t="n">
        <v>20.5651133751248</v>
      </c>
      <c r="CE81" s="0" t="n">
        <v>-3.5</v>
      </c>
      <c r="CF81" s="0" t="n">
        <v>205</v>
      </c>
      <c r="CG81" s="0" t="n">
        <v>1</v>
      </c>
      <c r="CH81" s="0" t="n">
        <v>19</v>
      </c>
      <c r="CI81" s="0" t="n">
        <v>104.166772527208</v>
      </c>
      <c r="CJ81" s="0" t="n">
        <v>0.508130597693697</v>
      </c>
      <c r="CK81" s="0" t="n">
        <v>9.65448135618024</v>
      </c>
      <c r="CL81" s="0" t="n">
        <v>0.00629955959144</v>
      </c>
      <c r="CM81" s="0" t="n">
        <v>1833431146.33296</v>
      </c>
      <c r="CN81" s="0" t="n">
        <v>18825.4181071978</v>
      </c>
      <c r="CO81" s="0" t="n">
        <v>37.545950502819</v>
      </c>
      <c r="CP81" s="0" t="n">
        <v>1</v>
      </c>
      <c r="CQ81" s="0" t="n">
        <v>18377.0959504498</v>
      </c>
      <c r="CR81" s="0" t="n">
        <v>3.85395497922207</v>
      </c>
      <c r="CS81" s="0" t="n">
        <v>18.6812278764003</v>
      </c>
      <c r="CT81" s="0" t="n">
        <v>18378.1565628545</v>
      </c>
      <c r="CU81" s="8" t="s">
        <v>450</v>
      </c>
      <c r="CV81" s="0" t="n">
        <v>36</v>
      </c>
      <c r="CX81" s="9" t="n">
        <f aca="false">COUNTIF(C81:CV81, "NA")</f>
        <v>25</v>
      </c>
      <c r="CY81" s="10" t="n">
        <f aca="false">100-COUNTIF(C81:CV81, "NA")/COLUMNS(C81:CV81)*100</f>
        <v>74.4897959183674</v>
      </c>
    </row>
    <row r="82" customFormat="false" ht="13.8" hidden="false" customHeight="false" outlineLevel="0" collapsed="false">
      <c r="A82" s="0" t="s">
        <v>451</v>
      </c>
      <c r="B82" s="0" t="s">
        <v>452</v>
      </c>
      <c r="C82" s="0" t="n">
        <v>1308974</v>
      </c>
      <c r="D82" s="0" t="n">
        <v>57.4</v>
      </c>
      <c r="E82" s="0" t="n">
        <v>59.6</v>
      </c>
      <c r="F82" s="0" t="n">
        <v>37.1</v>
      </c>
      <c r="G82" s="0" t="n">
        <v>60.4</v>
      </c>
      <c r="H82" s="0" t="n">
        <v>46.7</v>
      </c>
      <c r="I82" s="0" t="n">
        <v>9.3</v>
      </c>
      <c r="J82" s="0" t="n">
        <v>4.5</v>
      </c>
      <c r="K82" s="0" t="n">
        <v>27.9</v>
      </c>
      <c r="L82" s="0" t="n">
        <v>40.2</v>
      </c>
      <c r="M82" s="0" t="n">
        <v>57.5</v>
      </c>
      <c r="N82" s="0" t="s">
        <v>202</v>
      </c>
      <c r="O82" s="0" t="n">
        <v>0.1</v>
      </c>
      <c r="P82" s="0" t="n">
        <v>79998</v>
      </c>
      <c r="Q82" s="0" t="n">
        <v>144</v>
      </c>
      <c r="R82" s="0" t="n">
        <v>466435.1</v>
      </c>
      <c r="S82" s="0" t="n">
        <v>10497</v>
      </c>
      <c r="T82" s="0" t="n">
        <v>17460</v>
      </c>
      <c r="U82" s="0" t="n">
        <v>13432377049.5402</v>
      </c>
      <c r="V82" s="0" t="s">
        <v>202</v>
      </c>
      <c r="W82" s="0" t="s">
        <v>202</v>
      </c>
      <c r="X82" s="0" t="s">
        <v>202</v>
      </c>
      <c r="Y82" s="0" t="n">
        <v>62</v>
      </c>
      <c r="Z82" s="0" t="n">
        <v>42.4</v>
      </c>
      <c r="AA82" s="0" t="n">
        <v>81.7</v>
      </c>
      <c r="AB82" s="0" t="s">
        <v>202</v>
      </c>
      <c r="AC82" s="0" t="n">
        <v>2.6</v>
      </c>
      <c r="AD82" s="0" t="s">
        <v>202</v>
      </c>
      <c r="AE82" s="0" t="n">
        <v>10.1</v>
      </c>
      <c r="AF82" s="0" t="n">
        <v>55.5</v>
      </c>
      <c r="AG82" s="0" t="n">
        <v>19.3</v>
      </c>
      <c r="AH82" s="0" t="n">
        <v>72.1</v>
      </c>
      <c r="AI82" s="0" t="n">
        <v>29.4</v>
      </c>
      <c r="AJ82" s="0" t="n">
        <v>23167</v>
      </c>
      <c r="AK82" s="0" t="n">
        <v>4.8</v>
      </c>
      <c r="AL82" s="0" t="n">
        <v>100</v>
      </c>
      <c r="AM82" s="0" t="n">
        <v>6</v>
      </c>
      <c r="AN82" s="0" t="n">
        <v>22</v>
      </c>
      <c r="AO82" s="0" t="n">
        <v>85.3</v>
      </c>
      <c r="AP82" s="0" t="s">
        <v>202</v>
      </c>
      <c r="AQ82" s="0" t="s">
        <v>202</v>
      </c>
      <c r="AR82" s="0" t="s">
        <v>202</v>
      </c>
      <c r="AS82" s="0" t="s">
        <v>202</v>
      </c>
      <c r="AT82" s="0" t="s">
        <v>202</v>
      </c>
      <c r="AU82" s="0" t="s">
        <v>202</v>
      </c>
      <c r="AV82" s="0" t="n">
        <v>57.3</v>
      </c>
      <c r="AW82" s="0" t="n">
        <v>67.2</v>
      </c>
      <c r="AX82" s="0" t="s">
        <v>202</v>
      </c>
      <c r="AY82" s="0" t="s">
        <v>202</v>
      </c>
      <c r="AZ82" s="0" t="n">
        <v>7.4</v>
      </c>
      <c r="BA82" s="0" t="n">
        <v>19.8</v>
      </c>
      <c r="BB82" s="0" t="n">
        <v>0.872</v>
      </c>
      <c r="BC82" s="0" t="n">
        <v>87.4</v>
      </c>
      <c r="BD82" s="0" t="s">
        <v>213</v>
      </c>
      <c r="BE82" s="0" t="n">
        <v>6</v>
      </c>
      <c r="BF82" s="0" t="s">
        <v>214</v>
      </c>
      <c r="BG82" s="0" t="s">
        <v>205</v>
      </c>
      <c r="BH82" s="0" t="s">
        <v>223</v>
      </c>
      <c r="BI82" s="0" t="s">
        <v>223</v>
      </c>
      <c r="BJ82" s="0" t="s">
        <v>224</v>
      </c>
      <c r="BK82" s="0" t="s">
        <v>225</v>
      </c>
      <c r="BL82" s="0" t="n">
        <v>10.4737009972704</v>
      </c>
      <c r="BM82" s="0" t="n">
        <v>1.63060130450006</v>
      </c>
      <c r="BN82" s="0" t="n">
        <v>27.4599853515625</v>
      </c>
      <c r="BO82" s="0" t="n">
        <v>28.2400146484375</v>
      </c>
      <c r="BP82" s="0" t="n">
        <v>28.089990234375</v>
      </c>
      <c r="BQ82" s="0" t="n">
        <v>27.8000122070313</v>
      </c>
      <c r="BR82" s="0" t="n">
        <v>27.8975006103516</v>
      </c>
      <c r="BS82" s="0" t="n">
        <v>1402985</v>
      </c>
      <c r="BT82" s="0" t="s">
        <v>202</v>
      </c>
      <c r="BU82" s="0" t="s">
        <v>202</v>
      </c>
      <c r="BV82" s="0" t="s">
        <v>202</v>
      </c>
      <c r="BW82" s="0" t="s">
        <v>202</v>
      </c>
      <c r="BX82" s="0" t="s">
        <v>202</v>
      </c>
      <c r="BY82" s="0" t="s">
        <v>202</v>
      </c>
      <c r="BZ82" s="0" t="s">
        <v>202</v>
      </c>
      <c r="CA82" s="0" t="s">
        <v>202</v>
      </c>
      <c r="CB82" s="0" t="s">
        <v>202</v>
      </c>
      <c r="CC82" s="0" t="s">
        <v>202</v>
      </c>
      <c r="CD82" s="0" t="s">
        <v>202</v>
      </c>
      <c r="CE82" s="0" t="s">
        <v>202</v>
      </c>
      <c r="CF82" s="0" t="n">
        <v>315</v>
      </c>
      <c r="CG82" s="0" t="n">
        <v>1</v>
      </c>
      <c r="CH82" s="0" t="n">
        <v>9</v>
      </c>
      <c r="CI82" s="0" t="n">
        <v>224.521288538366</v>
      </c>
      <c r="CJ82" s="0" t="n">
        <v>0.712765995359893</v>
      </c>
      <c r="CK82" s="0" t="n">
        <v>6.41489395823904</v>
      </c>
      <c r="CL82" s="0" t="n">
        <v>0.038777903203319</v>
      </c>
      <c r="CM82" s="0" t="n">
        <v>5226.61199096345</v>
      </c>
      <c r="CN82" s="0" t="n">
        <v>18407.5395393941</v>
      </c>
      <c r="CO82" s="0" t="n">
        <v>37.6583968509673</v>
      </c>
      <c r="CP82" s="0" t="n">
        <v>1</v>
      </c>
      <c r="CQ82" s="0" t="n">
        <v>18373.095386737</v>
      </c>
      <c r="CR82" s="0" t="n">
        <v>0.050996307118643</v>
      </c>
      <c r="CS82" s="0" t="n">
        <v>18.695160347967</v>
      </c>
      <c r="CT82" s="0" t="n">
        <v>18374.9030517163</v>
      </c>
      <c r="CU82" s="8" t="s">
        <v>340</v>
      </c>
      <c r="CV82" s="0" t="n">
        <v>46</v>
      </c>
      <c r="CX82" s="9" t="n">
        <f aca="false">COUNTIF(C82:CV82, "NA")</f>
        <v>26</v>
      </c>
      <c r="CY82" s="10" t="n">
        <f aca="false">100-COUNTIF(C82:CV82, "NA")/COLUMNS(C82:CV82)*100</f>
        <v>73.4693877551021</v>
      </c>
    </row>
    <row r="83" customFormat="false" ht="13.8" hidden="false" customHeight="false" outlineLevel="0" collapsed="false">
      <c r="A83" s="0" t="s">
        <v>453</v>
      </c>
      <c r="B83" s="0" t="s">
        <v>454</v>
      </c>
      <c r="C83" s="0" t="n">
        <v>10731726</v>
      </c>
      <c r="D83" s="0" t="n">
        <v>78.8</v>
      </c>
      <c r="E83" s="0" t="n">
        <v>83.9</v>
      </c>
      <c r="F83" s="0" t="n">
        <v>14.1</v>
      </c>
      <c r="G83" s="0" t="n">
        <v>64.3</v>
      </c>
      <c r="H83" s="0" t="n">
        <v>83.2</v>
      </c>
      <c r="I83" s="0" t="n">
        <v>11.2</v>
      </c>
      <c r="J83" s="0" t="n">
        <v>1.4</v>
      </c>
      <c r="K83" s="0" t="n">
        <v>20.9</v>
      </c>
      <c r="L83" s="0" t="n">
        <v>34</v>
      </c>
      <c r="M83" s="0" t="n">
        <v>33</v>
      </c>
      <c r="N83" s="0" t="s">
        <v>202</v>
      </c>
      <c r="O83" s="0" t="s">
        <v>202</v>
      </c>
      <c r="P83" s="0" t="n">
        <v>-80000</v>
      </c>
      <c r="Q83" s="0" t="n">
        <v>107</v>
      </c>
      <c r="R83" s="0" t="n">
        <v>15125933.5</v>
      </c>
      <c r="S83" s="0" t="n">
        <v>5324000</v>
      </c>
      <c r="T83" s="0" t="n">
        <v>29670</v>
      </c>
      <c r="U83" s="0" t="n">
        <v>218031844583.994</v>
      </c>
      <c r="V83" s="0" t="s">
        <v>202</v>
      </c>
      <c r="W83" s="0" t="n">
        <v>4.4</v>
      </c>
      <c r="X83" s="0" t="n">
        <v>34.4</v>
      </c>
      <c r="Y83" s="0" t="n">
        <v>51.8</v>
      </c>
      <c r="Z83" s="0" t="n">
        <v>12</v>
      </c>
      <c r="AA83" s="0" t="n">
        <v>73.9</v>
      </c>
      <c r="AB83" s="0" t="n">
        <v>1.1</v>
      </c>
      <c r="AC83" s="0" t="n">
        <v>10907</v>
      </c>
      <c r="AD83" s="0" t="n">
        <v>2.4</v>
      </c>
      <c r="AE83" s="0" t="n">
        <v>47.6</v>
      </c>
      <c r="AF83" s="0" t="n">
        <v>31.7</v>
      </c>
      <c r="AG83" s="0" t="n">
        <v>35.2</v>
      </c>
      <c r="AH83" s="0" t="n">
        <v>79.1</v>
      </c>
      <c r="AI83" s="0" t="s">
        <v>202</v>
      </c>
      <c r="AJ83" s="0" t="n">
        <v>5325</v>
      </c>
      <c r="AK83" s="0" t="n">
        <v>6.2</v>
      </c>
      <c r="AL83" s="0" t="n">
        <v>100</v>
      </c>
      <c r="AM83" s="0" t="n">
        <v>4.7</v>
      </c>
      <c r="AN83" s="0" t="n">
        <v>12.4</v>
      </c>
      <c r="AO83" s="0" t="n">
        <v>4.5</v>
      </c>
      <c r="AP83" s="0" t="n">
        <v>4.59</v>
      </c>
      <c r="AQ83" s="0" t="s">
        <v>202</v>
      </c>
      <c r="AR83" s="0" t="s">
        <v>202</v>
      </c>
      <c r="AS83" s="0" t="n">
        <v>99.6</v>
      </c>
      <c r="AT83" s="0" t="n">
        <v>96.8</v>
      </c>
      <c r="AU83" s="0" t="n">
        <v>1</v>
      </c>
      <c r="AV83" s="0" t="n">
        <v>98.1</v>
      </c>
      <c r="AW83" s="0" t="n">
        <v>100</v>
      </c>
      <c r="AX83" s="0" t="n">
        <v>26.4</v>
      </c>
      <c r="AY83" s="0" t="n">
        <v>134</v>
      </c>
      <c r="AZ83" s="0" t="n">
        <v>27.4</v>
      </c>
      <c r="BA83" s="0" t="n">
        <v>44.5</v>
      </c>
      <c r="BB83" s="0" t="s">
        <v>202</v>
      </c>
      <c r="BC83" s="0" t="s">
        <v>202</v>
      </c>
      <c r="BD83" s="0" t="s">
        <v>232</v>
      </c>
      <c r="BE83" s="0" t="n">
        <v>88</v>
      </c>
      <c r="BF83" s="0" t="s">
        <v>240</v>
      </c>
      <c r="BG83" s="0" t="s">
        <v>261</v>
      </c>
      <c r="BH83" s="0" t="s">
        <v>234</v>
      </c>
      <c r="BI83" s="0" t="s">
        <v>234</v>
      </c>
      <c r="BJ83" s="0" t="s">
        <v>235</v>
      </c>
      <c r="BK83" s="0" t="s">
        <v>236</v>
      </c>
      <c r="BL83" s="0" t="n">
        <v>21.9526761055872</v>
      </c>
      <c r="BM83" s="0" t="n">
        <v>39.0703189145001</v>
      </c>
      <c r="BN83" s="0" t="n">
        <v>8.83001098632815</v>
      </c>
      <c r="BO83" s="0" t="n">
        <v>5.67000732421877</v>
      </c>
      <c r="BP83" s="0" t="n">
        <v>7.49001464843752</v>
      </c>
      <c r="BQ83" s="0" t="n">
        <v>8.67998657226565</v>
      </c>
      <c r="BR83" s="0" t="n">
        <v>7.66750488281252</v>
      </c>
      <c r="BS83" s="0" t="n">
        <v>10423056</v>
      </c>
      <c r="BT83" s="0" t="n">
        <v>79332</v>
      </c>
      <c r="BU83" s="0" t="n">
        <v>7611.2034704601</v>
      </c>
      <c r="BV83" s="0" t="s">
        <v>252</v>
      </c>
      <c r="BW83" s="0" t="n">
        <v>3961.59</v>
      </c>
      <c r="BX83" s="0" t="n">
        <v>-1</v>
      </c>
      <c r="BY83" s="0" t="n">
        <v>17</v>
      </c>
      <c r="BZ83" s="0" t="n">
        <v>26</v>
      </c>
      <c r="CA83" s="0" t="n">
        <v>87.96</v>
      </c>
      <c r="CB83" s="0" t="n">
        <v>20.4688187820983</v>
      </c>
      <c r="CC83" s="0" t="n">
        <v>17</v>
      </c>
      <c r="CD83" s="0" t="n">
        <v>55.7708582259023</v>
      </c>
      <c r="CE83" s="0" t="n">
        <v>17</v>
      </c>
      <c r="CF83" s="0" t="n">
        <v>2591</v>
      </c>
      <c r="CG83" s="0" t="n">
        <v>140</v>
      </c>
      <c r="CH83" s="0" t="n">
        <v>1374</v>
      </c>
      <c r="CI83" s="0" t="n">
        <v>248.583524831873</v>
      </c>
      <c r="CJ83" s="0" t="n">
        <v>13.4317612799931</v>
      </c>
      <c r="CK83" s="0" t="n">
        <v>131.823142847933</v>
      </c>
      <c r="CL83" s="0" t="n">
        <v>0.076052379023834</v>
      </c>
      <c r="CM83" s="0" t="n">
        <v>2778.32459386646</v>
      </c>
      <c r="CN83" s="0" t="n">
        <v>18347.941084407</v>
      </c>
      <c r="CO83" s="0" t="n">
        <v>0.076909043487898</v>
      </c>
      <c r="CP83" s="0" t="n">
        <v>154.523901649155</v>
      </c>
      <c r="CQ83" s="0" t="n">
        <v>18354.2324739383</v>
      </c>
      <c r="CR83" s="0" t="n">
        <v>0.006345181402632</v>
      </c>
      <c r="CS83" s="0" t="n">
        <v>95046700.0013649</v>
      </c>
      <c r="CT83" s="0" t="n">
        <v>18768.1089968921</v>
      </c>
      <c r="CU83" s="8" t="s">
        <v>323</v>
      </c>
      <c r="CV83" s="0" t="n">
        <v>64</v>
      </c>
      <c r="CX83" s="9" t="n">
        <f aca="false">COUNTIF(C83:CV83, "NA")</f>
        <v>8</v>
      </c>
      <c r="CY83" s="10" t="n">
        <f aca="false">100-COUNTIF(C83:CV83, "NA")/COLUMNS(C83:CV83)*100</f>
        <v>91.8367346938775</v>
      </c>
    </row>
    <row r="84" customFormat="false" ht="13.8" hidden="false" customHeight="false" outlineLevel="0" collapsed="false">
      <c r="A84" s="0" t="s">
        <v>455</v>
      </c>
      <c r="B84" s="0" t="s">
        <v>456</v>
      </c>
      <c r="C84" s="0" t="n">
        <v>111454</v>
      </c>
      <c r="D84" s="0" t="n">
        <v>70.1</v>
      </c>
      <c r="E84" s="0" t="n">
        <v>74.9</v>
      </c>
      <c r="F84" s="0" t="n">
        <v>23.6</v>
      </c>
      <c r="G84" s="0" t="n">
        <v>66.8</v>
      </c>
      <c r="H84" s="0" t="n">
        <v>327.8</v>
      </c>
      <c r="I84" s="0" t="n">
        <v>9.6</v>
      </c>
      <c r="J84" s="0" t="n">
        <v>2.1</v>
      </c>
      <c r="K84" s="0" t="n">
        <v>63.7</v>
      </c>
      <c r="L84" s="0" t="n">
        <v>53.1</v>
      </c>
      <c r="M84" s="0" t="n">
        <v>51.3</v>
      </c>
      <c r="N84" s="0" t="n">
        <v>9.4</v>
      </c>
      <c r="O84" s="0" t="n">
        <v>2.9</v>
      </c>
      <c r="P84" s="0" t="n">
        <v>-1000</v>
      </c>
      <c r="Q84" s="0" t="n">
        <v>97</v>
      </c>
      <c r="R84" s="0" t="s">
        <v>202</v>
      </c>
      <c r="S84" s="0" t="n">
        <v>23900</v>
      </c>
      <c r="T84" s="0" t="n">
        <v>14100</v>
      </c>
      <c r="U84" s="0" t="n">
        <v>1185925925.92593</v>
      </c>
      <c r="V84" s="0" t="s">
        <v>202</v>
      </c>
      <c r="W84" s="0" t="s">
        <v>202</v>
      </c>
      <c r="X84" s="0" t="s">
        <v>202</v>
      </c>
      <c r="Y84" s="0" t="s">
        <v>202</v>
      </c>
      <c r="Z84" s="0" t="s">
        <v>202</v>
      </c>
      <c r="AA84" s="0" t="s">
        <v>202</v>
      </c>
      <c r="AB84" s="0" t="s">
        <v>202</v>
      </c>
      <c r="AC84" s="0" t="n">
        <v>46.2</v>
      </c>
      <c r="AD84" s="0" t="s">
        <v>202</v>
      </c>
      <c r="AE84" s="0" t="n">
        <v>23.5</v>
      </c>
      <c r="AF84" s="0" t="n">
        <v>50</v>
      </c>
      <c r="AG84" s="0" t="n">
        <v>9.8</v>
      </c>
      <c r="AH84" s="0" t="n">
        <v>36.3</v>
      </c>
      <c r="AI84" s="0" t="s">
        <v>202</v>
      </c>
      <c r="AJ84" s="0" t="n">
        <v>1837</v>
      </c>
      <c r="AK84" s="0" t="n">
        <v>2.2</v>
      </c>
      <c r="AL84" s="0" t="n">
        <v>100</v>
      </c>
      <c r="AM84" s="0" t="n">
        <v>10.7</v>
      </c>
      <c r="AN84" s="0" t="n">
        <v>21.4</v>
      </c>
      <c r="AO84" s="0" t="n">
        <v>15.2</v>
      </c>
      <c r="AP84" s="0" t="n">
        <v>1.45</v>
      </c>
      <c r="AQ84" s="0" t="n">
        <v>3.7</v>
      </c>
      <c r="AR84" s="0" t="s">
        <v>202</v>
      </c>
      <c r="AS84" s="0" t="n">
        <v>111.4</v>
      </c>
      <c r="AT84" s="0" t="n">
        <v>121</v>
      </c>
      <c r="AU84" s="0" t="n">
        <v>1</v>
      </c>
      <c r="AV84" s="0" t="s">
        <v>202</v>
      </c>
      <c r="AW84" s="0" t="n">
        <v>94.7</v>
      </c>
      <c r="AX84" s="0" t="n">
        <v>84.3</v>
      </c>
      <c r="AY84" s="0" t="n">
        <v>98</v>
      </c>
      <c r="AZ84" s="0" t="n">
        <v>20.2</v>
      </c>
      <c r="BA84" s="0" t="n">
        <v>31.5</v>
      </c>
      <c r="BB84" s="0" t="n">
        <v>0.763</v>
      </c>
      <c r="BC84" s="0" t="s">
        <v>202</v>
      </c>
      <c r="BD84" s="0" t="s">
        <v>203</v>
      </c>
      <c r="BE84" s="0" t="n">
        <v>89</v>
      </c>
      <c r="BF84" s="0" t="s">
        <v>204</v>
      </c>
      <c r="BG84" s="0" t="s">
        <v>222</v>
      </c>
      <c r="BH84" s="0" t="s">
        <v>206</v>
      </c>
      <c r="BI84" s="0" t="s">
        <v>207</v>
      </c>
      <c r="BJ84" s="0" t="s">
        <v>208</v>
      </c>
      <c r="BK84" s="0" t="s">
        <v>209</v>
      </c>
      <c r="BL84" s="0" t="n">
        <v>-61.6774808456991</v>
      </c>
      <c r="BM84" s="0" t="n">
        <v>12.1233177755001</v>
      </c>
      <c r="BN84" s="0" t="n">
        <v>27.0599914550781</v>
      </c>
      <c r="BO84" s="0" t="n">
        <v>26.4500061035156</v>
      </c>
      <c r="BP84" s="0" t="n">
        <v>26.3699890136719</v>
      </c>
      <c r="BQ84" s="0" t="n">
        <v>26.3799987792969</v>
      </c>
      <c r="BR84" s="0" t="n">
        <v>26.5649963378906</v>
      </c>
      <c r="BS84" s="0" t="n">
        <v>112519</v>
      </c>
      <c r="BT84" s="0" t="s">
        <v>202</v>
      </c>
      <c r="BU84" s="0" t="s">
        <v>202</v>
      </c>
      <c r="BV84" s="0" t="s">
        <v>202</v>
      </c>
      <c r="BW84" s="0" t="s">
        <v>202</v>
      </c>
      <c r="BX84" s="0" t="s">
        <v>202</v>
      </c>
      <c r="BY84" s="0" t="s">
        <v>202</v>
      </c>
      <c r="BZ84" s="0" t="s">
        <v>202</v>
      </c>
      <c r="CA84" s="0" t="s">
        <v>202</v>
      </c>
      <c r="CB84" s="0" t="s">
        <v>202</v>
      </c>
      <c r="CC84" s="0" t="s">
        <v>202</v>
      </c>
      <c r="CD84" s="0" t="s">
        <v>202</v>
      </c>
      <c r="CE84" s="0" t="s">
        <v>202</v>
      </c>
      <c r="CF84" s="0" t="n">
        <v>20</v>
      </c>
      <c r="CG84" s="0" t="n">
        <v>0</v>
      </c>
      <c r="CH84" s="0" t="n">
        <v>13</v>
      </c>
      <c r="CI84" s="0" t="n">
        <v>177.7477581564</v>
      </c>
      <c r="CJ84" s="0" t="n">
        <v>0</v>
      </c>
      <c r="CK84" s="0" t="n">
        <v>115.53604280166</v>
      </c>
      <c r="CL84" s="0" t="n">
        <v>0.125622986936229</v>
      </c>
      <c r="CM84" s="0" t="n">
        <v>16.8208549239171</v>
      </c>
      <c r="CN84" s="0" t="n">
        <v>18349.1703998451</v>
      </c>
      <c r="CO84" s="0" t="n">
        <v>0.099999998746877</v>
      </c>
      <c r="CP84" s="0" t="n">
        <v>3.27995050282241E-013</v>
      </c>
      <c r="CQ84" s="0" t="n">
        <v>18350.0000000863</v>
      </c>
      <c r="CR84" s="0" t="n">
        <v>0.107276722762391</v>
      </c>
      <c r="CS84" s="0" t="n">
        <v>18.1702340506279</v>
      </c>
      <c r="CT84" s="0" t="n">
        <v>18374.8321598716</v>
      </c>
      <c r="CU84" s="8" t="s">
        <v>390</v>
      </c>
      <c r="CV84" s="0" t="n">
        <v>39</v>
      </c>
      <c r="CX84" s="9" t="n">
        <f aca="false">COUNTIF(C84:CV84, "NA")</f>
        <v>25</v>
      </c>
      <c r="CY84" s="10" t="n">
        <f aca="false">100-COUNTIF(C84:CV84, "NA")/COLUMNS(C84:CV84)*100</f>
        <v>74.4897959183674</v>
      </c>
    </row>
    <row r="85" customFormat="false" ht="13.8" hidden="false" customHeight="false" outlineLevel="0" collapsed="false">
      <c r="A85" s="0" t="s">
        <v>457</v>
      </c>
      <c r="B85" s="0" t="s">
        <v>458</v>
      </c>
      <c r="C85" s="0" t="n">
        <v>56025</v>
      </c>
      <c r="D85" s="0" t="s">
        <v>202</v>
      </c>
      <c r="E85" s="0" t="s">
        <v>202</v>
      </c>
      <c r="F85" s="0" t="s">
        <v>202</v>
      </c>
      <c r="G85" s="0" t="s">
        <v>202</v>
      </c>
      <c r="H85" s="0" t="n">
        <v>0.1</v>
      </c>
      <c r="I85" s="0" t="n">
        <v>8.7</v>
      </c>
      <c r="J85" s="0" t="n">
        <v>2</v>
      </c>
      <c r="K85" s="0" t="n">
        <v>13.2</v>
      </c>
      <c r="L85" s="0" t="n">
        <v>44</v>
      </c>
      <c r="M85" s="0" t="n">
        <v>40.9</v>
      </c>
      <c r="N85" s="0" t="s">
        <v>202</v>
      </c>
      <c r="O85" s="0" t="s">
        <v>202</v>
      </c>
      <c r="P85" s="0" t="s">
        <v>202</v>
      </c>
      <c r="Q85" s="0" t="s">
        <v>202</v>
      </c>
      <c r="R85" s="0" t="s">
        <v>202</v>
      </c>
      <c r="S85" s="0" t="s">
        <v>202</v>
      </c>
      <c r="T85" s="0" t="s">
        <v>202</v>
      </c>
      <c r="U85" s="0" t="s">
        <v>202</v>
      </c>
      <c r="V85" s="0" t="s">
        <v>202</v>
      </c>
      <c r="W85" s="0" t="s">
        <v>202</v>
      </c>
      <c r="X85" s="0" t="s">
        <v>202</v>
      </c>
      <c r="Y85" s="0" t="s">
        <v>202</v>
      </c>
      <c r="Z85" s="0" t="s">
        <v>202</v>
      </c>
      <c r="AA85" s="0" t="s">
        <v>202</v>
      </c>
      <c r="AB85" s="0" t="s">
        <v>202</v>
      </c>
      <c r="AC85" s="0" t="n">
        <v>30</v>
      </c>
      <c r="AD85" s="0" t="s">
        <v>202</v>
      </c>
      <c r="AE85" s="0" t="n">
        <v>0.6</v>
      </c>
      <c r="AF85" s="0" t="n">
        <v>0</v>
      </c>
      <c r="AG85" s="0" t="n">
        <v>41.2</v>
      </c>
      <c r="AH85" s="0" t="n">
        <v>86.8</v>
      </c>
      <c r="AI85" s="0" t="n">
        <v>16.5</v>
      </c>
      <c r="AJ85" s="0" t="s">
        <v>202</v>
      </c>
      <c r="AK85" s="0" t="n">
        <v>9</v>
      </c>
      <c r="AL85" s="0" t="n">
        <v>80</v>
      </c>
      <c r="AM85" s="0" t="n">
        <v>2.1</v>
      </c>
      <c r="AN85" s="0" t="s">
        <v>202</v>
      </c>
      <c r="AO85" s="0" t="s">
        <v>202</v>
      </c>
      <c r="AP85" s="0" t="s">
        <v>202</v>
      </c>
      <c r="AQ85" s="0" t="s">
        <v>202</v>
      </c>
      <c r="AR85" s="0" t="s">
        <v>202</v>
      </c>
      <c r="AS85" s="0" t="s">
        <v>202</v>
      </c>
      <c r="AT85" s="0" t="s">
        <v>202</v>
      </c>
      <c r="AU85" s="0" t="s">
        <v>202</v>
      </c>
      <c r="AV85" s="0" t="n">
        <v>99.6</v>
      </c>
      <c r="AW85" s="0" t="n">
        <v>100</v>
      </c>
      <c r="AX85" s="0" t="s">
        <v>202</v>
      </c>
      <c r="AY85" s="0" t="s">
        <v>202</v>
      </c>
      <c r="AZ85" s="0" t="s">
        <v>202</v>
      </c>
      <c r="BA85" s="0" t="n">
        <v>33.9</v>
      </c>
      <c r="BB85" s="0" t="s">
        <v>202</v>
      </c>
      <c r="BC85" s="0" t="s">
        <v>202</v>
      </c>
      <c r="BD85" s="0" t="s">
        <v>203</v>
      </c>
      <c r="BE85" s="0" t="s">
        <v>202</v>
      </c>
      <c r="BF85" s="0" t="s">
        <v>240</v>
      </c>
      <c r="BG85" s="0" t="s">
        <v>205</v>
      </c>
      <c r="BH85" s="0" t="s">
        <v>206</v>
      </c>
      <c r="BI85" s="0" t="s">
        <v>207</v>
      </c>
      <c r="BJ85" s="0" t="s">
        <v>314</v>
      </c>
      <c r="BK85" s="0" t="s">
        <v>236</v>
      </c>
      <c r="BL85" s="0" t="n">
        <v>-40.3334236059301</v>
      </c>
      <c r="BM85" s="0" t="n">
        <v>71.811000881</v>
      </c>
      <c r="BN85" s="0" t="n">
        <v>-26.4800018310547</v>
      </c>
      <c r="BO85" s="0" t="n">
        <v>-29.7200073242187</v>
      </c>
      <c r="BP85" s="0" t="n">
        <v>-26.7300018310547</v>
      </c>
      <c r="BQ85" s="0" t="n">
        <v>-28.4700073242187</v>
      </c>
      <c r="BR85" s="0" t="n">
        <v>-27.8500045776367</v>
      </c>
      <c r="BS85" s="0" t="n">
        <v>56772</v>
      </c>
      <c r="BT85" s="0" t="s">
        <v>202</v>
      </c>
      <c r="BU85" s="0" t="s">
        <v>202</v>
      </c>
      <c r="BV85" s="0" t="s">
        <v>202</v>
      </c>
      <c r="BW85" s="0" t="n">
        <v>3573.575</v>
      </c>
      <c r="BX85" s="0" t="n">
        <v>-14</v>
      </c>
      <c r="BY85" s="0" t="n">
        <v>2</v>
      </c>
      <c r="BZ85" s="0" t="n">
        <v>10</v>
      </c>
      <c r="CA85" s="0" t="n">
        <v>86.9</v>
      </c>
      <c r="CB85" s="0" t="s">
        <v>202</v>
      </c>
      <c r="CC85" s="0" t="s">
        <v>202</v>
      </c>
      <c r="CD85" s="0" t="s">
        <v>202</v>
      </c>
      <c r="CE85" s="0" t="s">
        <v>202</v>
      </c>
      <c r="CF85" s="0" t="n">
        <v>11</v>
      </c>
      <c r="CG85" s="0" t="n">
        <v>0</v>
      </c>
      <c r="CH85" s="0" t="n">
        <v>11</v>
      </c>
      <c r="CI85" s="0" t="n">
        <v>193.75748608469</v>
      </c>
      <c r="CJ85" s="0" t="n">
        <v>0</v>
      </c>
      <c r="CK85" s="0" t="n">
        <v>193.75748608469</v>
      </c>
      <c r="CL85" s="0" t="n">
        <v>0.258474013192039</v>
      </c>
      <c r="CM85" s="0" t="n">
        <v>11.078553255777</v>
      </c>
      <c r="CN85" s="0" t="n">
        <v>18343.3846681387</v>
      </c>
      <c r="CO85" s="0" t="n">
        <v>0.099999998746877</v>
      </c>
      <c r="CP85" s="0" t="n">
        <v>3.27995050282241E-013</v>
      </c>
      <c r="CQ85" s="0" t="n">
        <v>18350.0000000863</v>
      </c>
      <c r="CR85" s="0" t="n">
        <v>0.489621057196088</v>
      </c>
      <c r="CS85" s="0" t="n">
        <v>11.1658481895398</v>
      </c>
      <c r="CT85" s="0" t="n">
        <v>18356.6072597954</v>
      </c>
      <c r="CU85" s="8" t="s">
        <v>284</v>
      </c>
      <c r="CV85" s="0" t="n">
        <v>45</v>
      </c>
      <c r="CX85" s="9" t="n">
        <f aca="false">COUNTIF(C85:CV85, "NA")</f>
        <v>42</v>
      </c>
      <c r="CY85" s="10" t="n">
        <f aca="false">100-COUNTIF(C85:CV85, "NA")/COLUMNS(C85:CV85)*100</f>
        <v>57.1428571428571</v>
      </c>
    </row>
    <row r="86" customFormat="false" ht="13.8" hidden="false" customHeight="false" outlineLevel="0" collapsed="false">
      <c r="A86" s="0" t="s">
        <v>459</v>
      </c>
      <c r="B86" s="0" t="s">
        <v>460</v>
      </c>
      <c r="C86" s="0" t="n">
        <v>17247807</v>
      </c>
      <c r="D86" s="0" t="n">
        <v>71.1</v>
      </c>
      <c r="E86" s="0" t="n">
        <v>76.9</v>
      </c>
      <c r="F86" s="0" t="n">
        <v>34.4</v>
      </c>
      <c r="G86" s="0" t="n">
        <v>60.8</v>
      </c>
      <c r="H86" s="0" t="n">
        <v>161</v>
      </c>
      <c r="I86" s="0" t="n">
        <v>4.7</v>
      </c>
      <c r="J86" s="0" t="n">
        <v>2.9</v>
      </c>
      <c r="K86" s="0" t="n">
        <v>48.9</v>
      </c>
      <c r="L86" s="0" t="n">
        <v>26.9</v>
      </c>
      <c r="M86" s="0" t="n">
        <v>18.8</v>
      </c>
      <c r="N86" s="0" t="n">
        <v>28.6</v>
      </c>
      <c r="O86" s="0" t="n">
        <v>0.5</v>
      </c>
      <c r="P86" s="0" t="n">
        <v>-46073</v>
      </c>
      <c r="Q86" s="0" t="n">
        <v>19132</v>
      </c>
      <c r="R86" s="0" t="n">
        <v>145795</v>
      </c>
      <c r="S86" s="0" t="n">
        <v>1530600</v>
      </c>
      <c r="T86" s="0" t="n">
        <v>8310</v>
      </c>
      <c r="U86" s="0" t="n">
        <v>78460447919.9915</v>
      </c>
      <c r="V86" s="0" t="s">
        <v>202</v>
      </c>
      <c r="W86" s="0" t="s">
        <v>202</v>
      </c>
      <c r="X86" s="0" t="s">
        <v>202</v>
      </c>
      <c r="Y86" s="0" t="n">
        <v>62.3</v>
      </c>
      <c r="Z86" s="0" t="n">
        <v>31.5</v>
      </c>
      <c r="AA86" s="0" t="n">
        <v>46.2</v>
      </c>
      <c r="AB86" s="0" t="n">
        <v>0</v>
      </c>
      <c r="AC86" s="0" t="n">
        <v>99.9</v>
      </c>
      <c r="AD86" s="0" t="n">
        <v>0.4</v>
      </c>
      <c r="AE86" s="0" t="n">
        <v>36</v>
      </c>
      <c r="AF86" s="0" t="n">
        <v>32.7</v>
      </c>
      <c r="AG86" s="0" t="n">
        <v>20</v>
      </c>
      <c r="AH86" s="0" t="n">
        <v>51.1</v>
      </c>
      <c r="AI86" s="0" t="s">
        <v>202</v>
      </c>
      <c r="AJ86" s="0" t="n">
        <v>6858</v>
      </c>
      <c r="AK86" s="0" t="n">
        <v>1.2</v>
      </c>
      <c r="AL86" s="0" t="n">
        <v>100</v>
      </c>
      <c r="AM86" s="0" t="n">
        <v>10</v>
      </c>
      <c r="AN86" s="0" t="n">
        <v>14.9</v>
      </c>
      <c r="AO86" s="0" t="n">
        <v>26.2</v>
      </c>
      <c r="AP86" s="0" t="n">
        <v>0.36</v>
      </c>
      <c r="AQ86" s="0" t="s">
        <v>202</v>
      </c>
      <c r="AR86" s="0" t="n">
        <v>2.8</v>
      </c>
      <c r="AS86" s="0" t="n">
        <v>101.2</v>
      </c>
      <c r="AT86" s="0" t="n">
        <v>79.9</v>
      </c>
      <c r="AU86" s="0" t="n">
        <v>1</v>
      </c>
      <c r="AV86" s="0" t="n">
        <v>50.5</v>
      </c>
      <c r="AW86" s="0" t="n">
        <v>93.3</v>
      </c>
      <c r="AX86" s="0" t="n">
        <v>11.1</v>
      </c>
      <c r="AY86" s="0" t="n">
        <v>116</v>
      </c>
      <c r="AZ86" s="0" t="n">
        <v>18.8</v>
      </c>
      <c r="BA86" s="0" t="n">
        <v>22.1</v>
      </c>
      <c r="BB86" s="0" t="n">
        <v>0.651</v>
      </c>
      <c r="BC86" s="0" t="n">
        <v>114.6</v>
      </c>
      <c r="BD86" s="0" t="s">
        <v>213</v>
      </c>
      <c r="BE86" s="0" t="n">
        <v>52</v>
      </c>
      <c r="BF86" s="0" t="s">
        <v>204</v>
      </c>
      <c r="BG86" s="0" t="s">
        <v>233</v>
      </c>
      <c r="BH86" s="0" t="s">
        <v>206</v>
      </c>
      <c r="BI86" s="0" t="s">
        <v>207</v>
      </c>
      <c r="BJ86" s="0" t="s">
        <v>310</v>
      </c>
      <c r="BK86" s="0" t="s">
        <v>209</v>
      </c>
      <c r="BL86" s="0" t="n">
        <v>-90.2868304692596</v>
      </c>
      <c r="BM86" s="0" t="n">
        <v>15.773891506</v>
      </c>
      <c r="BN86" s="0" t="n">
        <v>22.1700073242188</v>
      </c>
      <c r="BO86" s="0" t="n">
        <v>22.5200134277344</v>
      </c>
      <c r="BP86" s="0" t="n">
        <v>23.360009765625</v>
      </c>
      <c r="BQ86" s="0" t="n">
        <v>24.6400085449219</v>
      </c>
      <c r="BR86" s="0" t="n">
        <v>23.172509765625</v>
      </c>
      <c r="BS86" s="0" t="n">
        <v>17915567</v>
      </c>
      <c r="BT86" s="0" t="s">
        <v>202</v>
      </c>
      <c r="BU86" s="0" t="s">
        <v>202</v>
      </c>
      <c r="BV86" s="0" t="s">
        <v>202</v>
      </c>
      <c r="BW86" s="0" t="n">
        <v>4569.235</v>
      </c>
      <c r="BX86" s="0" t="n">
        <v>-53</v>
      </c>
      <c r="BY86" s="0" t="n">
        <v>2</v>
      </c>
      <c r="BZ86" s="0" t="n">
        <v>35</v>
      </c>
      <c r="CA86" s="0" t="n">
        <v>97.35</v>
      </c>
      <c r="CB86" s="0" t="n">
        <v>25.7512544802867</v>
      </c>
      <c r="CC86" s="0" t="n">
        <v>2</v>
      </c>
      <c r="CD86" s="0" t="n">
        <v>58.8128706419029</v>
      </c>
      <c r="CE86" s="0" t="n">
        <v>2</v>
      </c>
      <c r="CF86" s="0" t="n">
        <v>599</v>
      </c>
      <c r="CG86" s="0" t="n">
        <v>16</v>
      </c>
      <c r="CH86" s="0" t="n">
        <v>66</v>
      </c>
      <c r="CI86" s="0" t="n">
        <v>33.434610247055</v>
      </c>
      <c r="CJ86" s="0" t="n">
        <v>0.893078070038196</v>
      </c>
      <c r="CK86" s="0" t="n">
        <v>3.68394703890756</v>
      </c>
      <c r="CL86" s="0" t="n">
        <v>0.021061553768888</v>
      </c>
      <c r="CM86" s="0" t="n">
        <v>15487.3382237006</v>
      </c>
      <c r="CN86" s="0" t="n">
        <v>18437.4711661203</v>
      </c>
      <c r="CO86" s="0" t="n">
        <v>0.007851082731949</v>
      </c>
      <c r="CP86" s="0" t="n">
        <v>264136.047449883</v>
      </c>
      <c r="CQ86" s="0" t="n">
        <v>18670.3722325127</v>
      </c>
      <c r="CR86" s="0" t="n">
        <v>0.005223501114039</v>
      </c>
      <c r="CS86" s="0" t="n">
        <v>24180395.9565862</v>
      </c>
      <c r="CT86" s="0" t="n">
        <v>18872.0798088407</v>
      </c>
      <c r="CU86" s="8" t="s">
        <v>375</v>
      </c>
      <c r="CV86" s="0" t="n">
        <v>47</v>
      </c>
      <c r="CX86" s="9" t="n">
        <f aca="false">COUNTIF(C86:CV86, "NA")</f>
        <v>8</v>
      </c>
      <c r="CY86" s="10" t="n">
        <f aca="false">100-COUNTIF(C86:CV86, "NA")/COLUMNS(C86:CV86)*100</f>
        <v>91.8367346938775</v>
      </c>
    </row>
    <row r="87" customFormat="false" ht="13.8" hidden="false" customHeight="false" outlineLevel="0" collapsed="false">
      <c r="A87" s="0" t="s">
        <v>461</v>
      </c>
      <c r="B87" s="0" t="s">
        <v>462</v>
      </c>
      <c r="C87" s="0" t="s">
        <v>202</v>
      </c>
      <c r="D87" s="0" t="s">
        <v>202</v>
      </c>
      <c r="E87" s="0" t="s">
        <v>202</v>
      </c>
      <c r="F87" s="0" t="s">
        <v>202</v>
      </c>
      <c r="G87" s="0" t="s">
        <v>202</v>
      </c>
      <c r="H87" s="0" t="s">
        <v>202</v>
      </c>
      <c r="I87" s="0" t="s">
        <v>202</v>
      </c>
      <c r="J87" s="0" t="s">
        <v>202</v>
      </c>
      <c r="K87" s="0" t="s">
        <v>202</v>
      </c>
      <c r="L87" s="0" t="s">
        <v>202</v>
      </c>
      <c r="M87" s="0" t="s">
        <v>202</v>
      </c>
      <c r="N87" s="0" t="s">
        <v>202</v>
      </c>
      <c r="O87" s="0" t="s">
        <v>202</v>
      </c>
      <c r="P87" s="0" t="s">
        <v>202</v>
      </c>
      <c r="Q87" s="0" t="s">
        <v>202</v>
      </c>
      <c r="R87" s="0" t="s">
        <v>202</v>
      </c>
      <c r="S87" s="0" t="s">
        <v>202</v>
      </c>
      <c r="T87" s="0" t="s">
        <v>202</v>
      </c>
      <c r="U87" s="0" t="s">
        <v>202</v>
      </c>
      <c r="V87" s="0" t="s">
        <v>202</v>
      </c>
      <c r="W87" s="0" t="s">
        <v>202</v>
      </c>
      <c r="X87" s="0" t="s">
        <v>202</v>
      </c>
      <c r="Y87" s="0" t="s">
        <v>202</v>
      </c>
      <c r="Z87" s="0" t="s">
        <v>202</v>
      </c>
      <c r="AA87" s="0" t="s">
        <v>202</v>
      </c>
      <c r="AB87" s="0" t="s">
        <v>202</v>
      </c>
      <c r="AC87" s="0" t="s">
        <v>202</v>
      </c>
      <c r="AD87" s="0" t="s">
        <v>202</v>
      </c>
      <c r="AE87" s="0" t="s">
        <v>202</v>
      </c>
      <c r="AF87" s="0" t="s">
        <v>202</v>
      </c>
      <c r="AG87" s="0" t="s">
        <v>202</v>
      </c>
      <c r="AH87" s="0" t="s">
        <v>202</v>
      </c>
      <c r="AI87" s="0" t="s">
        <v>202</v>
      </c>
      <c r="AJ87" s="0" t="s">
        <v>202</v>
      </c>
      <c r="AK87" s="0" t="s">
        <v>202</v>
      </c>
      <c r="AL87" s="0" t="s">
        <v>202</v>
      </c>
      <c r="AM87" s="0" t="s">
        <v>202</v>
      </c>
      <c r="AN87" s="0" t="s">
        <v>202</v>
      </c>
      <c r="AO87" s="0" t="s">
        <v>202</v>
      </c>
      <c r="AP87" s="0" t="s">
        <v>202</v>
      </c>
      <c r="AQ87" s="0" t="s">
        <v>202</v>
      </c>
      <c r="AR87" s="0" t="s">
        <v>202</v>
      </c>
      <c r="AS87" s="0" t="s">
        <v>202</v>
      </c>
      <c r="AT87" s="0" t="s">
        <v>202</v>
      </c>
      <c r="AU87" s="0" t="s">
        <v>202</v>
      </c>
      <c r="AV87" s="0" t="s">
        <v>202</v>
      </c>
      <c r="AW87" s="0" t="s">
        <v>202</v>
      </c>
      <c r="AX87" s="0" t="s">
        <v>202</v>
      </c>
      <c r="AY87" s="0" t="s">
        <v>202</v>
      </c>
      <c r="AZ87" s="0" t="s">
        <v>202</v>
      </c>
      <c r="BA87" s="0" t="s">
        <v>202</v>
      </c>
      <c r="BB87" s="0" t="n">
        <v>0.466</v>
      </c>
      <c r="BC87" s="0" t="s">
        <v>202</v>
      </c>
      <c r="BD87" s="0" t="s">
        <v>272</v>
      </c>
      <c r="BE87" s="0" t="s">
        <v>202</v>
      </c>
      <c r="BF87" s="0" t="s">
        <v>202</v>
      </c>
      <c r="BG87" s="0" t="s">
        <v>202</v>
      </c>
      <c r="BH87" s="0" t="s">
        <v>202</v>
      </c>
      <c r="BI87" s="0" t="s">
        <v>202</v>
      </c>
      <c r="BJ87" s="0" t="s">
        <v>202</v>
      </c>
      <c r="BK87" s="0" t="s">
        <v>202</v>
      </c>
      <c r="BL87" s="0" t="n">
        <v>-53.09714</v>
      </c>
      <c r="BM87" s="0" t="n">
        <v>4.097024</v>
      </c>
      <c r="BN87" s="0" t="n">
        <v>26.1700073242188</v>
      </c>
      <c r="BO87" s="0" t="n">
        <v>25.860009765625</v>
      </c>
      <c r="BP87" s="0" t="n">
        <v>25.589990234375</v>
      </c>
      <c r="BQ87" s="0" t="n">
        <v>26.2600036621094</v>
      </c>
      <c r="BR87" s="0" t="n">
        <v>25.9700027465821</v>
      </c>
      <c r="BS87" s="0" t="n">
        <v>298682</v>
      </c>
      <c r="BT87" s="0" t="s">
        <v>202</v>
      </c>
      <c r="BU87" s="0" t="s">
        <v>202</v>
      </c>
      <c r="BV87" s="0" t="s">
        <v>202</v>
      </c>
      <c r="BW87" s="0" t="s">
        <v>202</v>
      </c>
      <c r="BX87" s="0" t="s">
        <v>202</v>
      </c>
      <c r="BY87" s="0" t="s">
        <v>202</v>
      </c>
      <c r="BZ87" s="0" t="s">
        <v>202</v>
      </c>
      <c r="CA87" s="0" t="s">
        <v>202</v>
      </c>
      <c r="CB87" s="0" t="s">
        <v>202</v>
      </c>
      <c r="CC87" s="0" t="s">
        <v>202</v>
      </c>
      <c r="CD87" s="0" t="s">
        <v>202</v>
      </c>
      <c r="CE87" s="0" t="s">
        <v>202</v>
      </c>
      <c r="CF87" s="0" t="n">
        <v>126</v>
      </c>
      <c r="CG87" s="0" t="n">
        <v>1</v>
      </c>
      <c r="CH87" s="0" t="n">
        <v>94</v>
      </c>
      <c r="CI87" s="0" t="n">
        <v>421.853342350728</v>
      </c>
      <c r="CJ87" s="0" t="n">
        <v>3.34804239960895</v>
      </c>
      <c r="CK87" s="0" t="n">
        <v>314.715985563241</v>
      </c>
      <c r="CL87" s="0" t="n">
        <v>0.061603357482977</v>
      </c>
      <c r="CM87" s="0" t="n">
        <v>143.198924824777</v>
      </c>
      <c r="CN87" s="0" t="n">
        <v>18354.3216089155</v>
      </c>
      <c r="CO87" s="0" t="n">
        <v>0.023330792402509</v>
      </c>
      <c r="CP87" s="0" t="n">
        <v>0.239393640383474</v>
      </c>
      <c r="CQ87" s="0" t="n">
        <v>18300.5979852998</v>
      </c>
      <c r="CR87" s="0" t="n">
        <v>0.068449847721651</v>
      </c>
      <c r="CS87" s="0" t="n">
        <v>129.16706692536</v>
      </c>
      <c r="CT87" s="0" t="n">
        <v>18364.2791163889</v>
      </c>
      <c r="CU87" s="8" t="s">
        <v>463</v>
      </c>
      <c r="CV87" s="0" t="n">
        <v>54</v>
      </c>
      <c r="CX87" s="9" t="n">
        <f aca="false">COUNTIF(C87:CV87, "NA")</f>
        <v>71</v>
      </c>
      <c r="CY87" s="10" t="n">
        <f aca="false">100-COUNTIF(C87:CV87, "NA")/COLUMNS(C87:CV87)*100</f>
        <v>27.5510204081633</v>
      </c>
    </row>
    <row r="88" customFormat="false" ht="13.8" hidden="false" customHeight="false" outlineLevel="0" collapsed="false">
      <c r="A88" s="0" t="s">
        <v>464</v>
      </c>
      <c r="B88" s="0" t="s">
        <v>465</v>
      </c>
      <c r="C88" s="0" t="n">
        <v>779004</v>
      </c>
      <c r="D88" s="0" t="n">
        <v>66.8</v>
      </c>
      <c r="E88" s="0" t="n">
        <v>73</v>
      </c>
      <c r="F88" s="0" t="n">
        <v>28.2</v>
      </c>
      <c r="G88" s="0" t="n">
        <v>65.3</v>
      </c>
      <c r="H88" s="0" t="n">
        <v>4</v>
      </c>
      <c r="I88" s="0" t="n">
        <v>7.5</v>
      </c>
      <c r="J88" s="0" t="n">
        <v>2.5</v>
      </c>
      <c r="K88" s="0" t="n">
        <v>73.4</v>
      </c>
      <c r="L88" s="0" t="n">
        <v>46.2</v>
      </c>
      <c r="M88" s="0" t="n">
        <v>40.4</v>
      </c>
      <c r="N88" s="0" t="s">
        <v>202</v>
      </c>
      <c r="O88" s="0" t="n">
        <v>2.7</v>
      </c>
      <c r="P88" s="0" t="n">
        <v>-30001</v>
      </c>
      <c r="Q88" s="0" t="n">
        <v>283</v>
      </c>
      <c r="R88" s="0" t="n">
        <v>26069</v>
      </c>
      <c r="S88" s="0" t="n">
        <v>122480</v>
      </c>
      <c r="T88" s="0" t="n">
        <v>8420</v>
      </c>
      <c r="U88" s="0" t="n">
        <v>3878662620.77146</v>
      </c>
      <c r="V88" s="0" t="s">
        <v>202</v>
      </c>
      <c r="W88" s="0" t="s">
        <v>202</v>
      </c>
      <c r="X88" s="0" t="s">
        <v>202</v>
      </c>
      <c r="Y88" s="0" t="n">
        <v>56.2</v>
      </c>
      <c r="Z88" s="0" t="n">
        <v>17.1</v>
      </c>
      <c r="AA88" s="0" t="n">
        <v>64.2</v>
      </c>
      <c r="AB88" s="0" t="s">
        <v>202</v>
      </c>
      <c r="AC88" s="0" t="n">
        <v>13.7</v>
      </c>
      <c r="AD88" s="0" t="n">
        <v>1.7</v>
      </c>
      <c r="AE88" s="0" t="n">
        <v>8.6</v>
      </c>
      <c r="AF88" s="0" t="n">
        <v>83.9</v>
      </c>
      <c r="AG88" s="0" t="n">
        <v>8.7</v>
      </c>
      <c r="AH88" s="0" t="n">
        <v>26.6</v>
      </c>
      <c r="AI88" s="0" t="s">
        <v>202</v>
      </c>
      <c r="AJ88" s="0" t="n">
        <v>315701</v>
      </c>
      <c r="AK88" s="0" t="n">
        <v>2.6</v>
      </c>
      <c r="AL88" s="0" t="n">
        <v>100</v>
      </c>
      <c r="AM88" s="0" t="n">
        <v>11.6</v>
      </c>
      <c r="AN88" s="0" t="n">
        <v>30.5</v>
      </c>
      <c r="AO88" s="0" t="n">
        <v>30.1</v>
      </c>
      <c r="AP88" s="0" t="n">
        <v>0.8</v>
      </c>
      <c r="AQ88" s="0" t="s">
        <v>202</v>
      </c>
      <c r="AR88" s="0" t="n">
        <v>6.1</v>
      </c>
      <c r="AS88" s="0" t="s">
        <v>202</v>
      </c>
      <c r="AT88" s="0" t="s">
        <v>202</v>
      </c>
      <c r="AU88" s="0" t="s">
        <v>202</v>
      </c>
      <c r="AV88" s="0" t="n">
        <v>83.7</v>
      </c>
      <c r="AW88" s="0" t="n">
        <v>90.9</v>
      </c>
      <c r="AX88" s="0" t="n">
        <v>1.8</v>
      </c>
      <c r="AY88" s="0" t="n">
        <v>119</v>
      </c>
      <c r="AZ88" s="0" t="n">
        <v>19.2</v>
      </c>
      <c r="BA88" s="0" t="n">
        <v>26.2</v>
      </c>
      <c r="BB88" s="0" t="n">
        <v>0.461</v>
      </c>
      <c r="BC88" s="0" t="s">
        <v>202</v>
      </c>
      <c r="BD88" s="0" t="s">
        <v>213</v>
      </c>
      <c r="BE88" s="0" t="n">
        <v>74</v>
      </c>
      <c r="BF88" s="0" t="s">
        <v>204</v>
      </c>
      <c r="BG88" s="0" t="s">
        <v>233</v>
      </c>
      <c r="BH88" s="0" t="s">
        <v>251</v>
      </c>
      <c r="BI88" s="0" t="s">
        <v>207</v>
      </c>
      <c r="BJ88" s="0" t="s">
        <v>251</v>
      </c>
      <c r="BK88" s="0" t="s">
        <v>209</v>
      </c>
      <c r="BL88" s="0" t="n">
        <v>-58.9562561356274</v>
      </c>
      <c r="BM88" s="0" t="n">
        <v>4.86249501550009</v>
      </c>
      <c r="BN88" s="0" t="n">
        <v>27.1899963378906</v>
      </c>
      <c r="BO88" s="0" t="n">
        <v>27.0200134277344</v>
      </c>
      <c r="BP88" s="0" t="n">
        <v>27.4800048828125</v>
      </c>
      <c r="BQ88" s="0" t="n">
        <v>28.4200073242188</v>
      </c>
      <c r="BR88" s="0" t="n">
        <v>27.5275054931641</v>
      </c>
      <c r="BS88" s="0" t="n">
        <v>786559</v>
      </c>
      <c r="BT88" s="0" t="s">
        <v>202</v>
      </c>
      <c r="BU88" s="0" t="s">
        <v>202</v>
      </c>
      <c r="BV88" s="0" t="s">
        <v>202</v>
      </c>
      <c r="BW88" s="0" t="n">
        <v>3636.9</v>
      </c>
      <c r="BX88" s="0" t="n">
        <v>-54</v>
      </c>
      <c r="BY88" s="0" t="n">
        <v>14</v>
      </c>
      <c r="BZ88" s="0" t="n">
        <v>28</v>
      </c>
      <c r="CA88" s="0" t="n">
        <v>93.38</v>
      </c>
      <c r="CB88" s="0" t="s">
        <v>202</v>
      </c>
      <c r="CC88" s="0" t="s">
        <v>202</v>
      </c>
      <c r="CD88" s="0" t="s">
        <v>202</v>
      </c>
      <c r="CE88" s="0" t="s">
        <v>202</v>
      </c>
      <c r="CF88" s="0" t="n">
        <v>82</v>
      </c>
      <c r="CG88" s="0" t="n">
        <v>9</v>
      </c>
      <c r="CH88" s="0" t="n">
        <v>22</v>
      </c>
      <c r="CI88" s="0" t="n">
        <v>104.251556463024</v>
      </c>
      <c r="CJ88" s="0" t="n">
        <v>11.4422440020393</v>
      </c>
      <c r="CK88" s="0" t="n">
        <v>27.9699297827626</v>
      </c>
      <c r="CL88" s="0" t="n">
        <v>0.060428465903051</v>
      </c>
      <c r="CM88" s="0" t="n">
        <v>111.031174551339</v>
      </c>
      <c r="CN88" s="0" t="n">
        <v>18362.4638370189</v>
      </c>
      <c r="CO88" s="0" t="n">
        <v>0.081156712454082</v>
      </c>
      <c r="CP88" s="0" t="n">
        <v>8.96722789393926</v>
      </c>
      <c r="CQ88" s="0" t="n">
        <v>18354.4932226646</v>
      </c>
      <c r="CR88" s="0" t="n">
        <v>0.044283737403341</v>
      </c>
      <c r="CS88" s="0" t="n">
        <v>38.0059290180661</v>
      </c>
      <c r="CT88" s="0" t="n">
        <v>18377.6201812756</v>
      </c>
      <c r="CU88" s="8" t="s">
        <v>372</v>
      </c>
      <c r="CV88" s="0" t="n">
        <v>49</v>
      </c>
      <c r="CX88" s="9" t="n">
        <f aca="false">COUNTIF(C88:CV88, "NA")</f>
        <v>18</v>
      </c>
      <c r="CY88" s="10" t="n">
        <f aca="false">100-COUNTIF(C88:CV88, "NA")/COLUMNS(C88:CV88)*100</f>
        <v>81.6326530612245</v>
      </c>
    </row>
    <row r="89" customFormat="false" ht="13.8" hidden="false" customHeight="false" outlineLevel="0" collapsed="false">
      <c r="A89" s="0" t="s">
        <v>466</v>
      </c>
      <c r="B89" s="0" t="s">
        <v>467</v>
      </c>
      <c r="C89" s="0" t="n">
        <v>9587522</v>
      </c>
      <c r="D89" s="0" t="n">
        <v>72.8</v>
      </c>
      <c r="E89" s="0" t="n">
        <v>77.4</v>
      </c>
      <c r="F89" s="0" t="n">
        <v>31.7</v>
      </c>
      <c r="G89" s="0" t="n">
        <v>63.6</v>
      </c>
      <c r="H89" s="0" t="n">
        <v>85.7</v>
      </c>
      <c r="I89" s="0" t="n">
        <v>4.4</v>
      </c>
      <c r="J89" s="0" t="n">
        <v>2.5</v>
      </c>
      <c r="K89" s="0" t="n">
        <v>42.9</v>
      </c>
      <c r="L89" s="0" t="n">
        <v>57.9</v>
      </c>
      <c r="M89" s="0" t="n">
        <v>43.4</v>
      </c>
      <c r="N89" s="0" t="n">
        <v>24</v>
      </c>
      <c r="O89" s="0" t="n">
        <v>3</v>
      </c>
      <c r="P89" s="0" t="n">
        <v>-34000</v>
      </c>
      <c r="Q89" s="0" t="n">
        <v>18860</v>
      </c>
      <c r="R89" s="0" t="n">
        <v>411989</v>
      </c>
      <c r="S89" s="0" t="n">
        <v>976200</v>
      </c>
      <c r="T89" s="0" t="n">
        <v>4790</v>
      </c>
      <c r="U89" s="0" t="n">
        <v>23969890430.7882</v>
      </c>
      <c r="V89" s="0" t="n">
        <v>48.3</v>
      </c>
      <c r="W89" s="0" t="n">
        <v>52.6</v>
      </c>
      <c r="X89" s="0" t="n">
        <v>50.5</v>
      </c>
      <c r="Y89" s="0" t="n">
        <v>68.8</v>
      </c>
      <c r="Z89" s="0" t="n">
        <v>30.3</v>
      </c>
      <c r="AA89" s="0" t="n">
        <v>60.5</v>
      </c>
      <c r="AB89" s="0" t="n">
        <v>0</v>
      </c>
      <c r="AC89" s="0" t="n">
        <v>45.1</v>
      </c>
      <c r="AD89" s="0" t="n">
        <v>1.7</v>
      </c>
      <c r="AE89" s="0" t="n">
        <v>28.9</v>
      </c>
      <c r="AF89" s="0" t="n">
        <v>40</v>
      </c>
      <c r="AG89" s="0" t="n">
        <v>23.9</v>
      </c>
      <c r="AH89" s="0" t="n">
        <v>57.1</v>
      </c>
      <c r="AI89" s="0" t="n">
        <v>14.1</v>
      </c>
      <c r="AJ89" s="0" t="n">
        <v>10123</v>
      </c>
      <c r="AK89" s="0" t="n">
        <v>1.1</v>
      </c>
      <c r="AL89" s="0" t="n">
        <v>100</v>
      </c>
      <c r="AM89" s="0" t="n">
        <v>7.3</v>
      </c>
      <c r="AN89" s="0" t="n">
        <v>14</v>
      </c>
      <c r="AO89" s="0" t="n">
        <v>17.6</v>
      </c>
      <c r="AP89" s="0" t="n">
        <v>0.61</v>
      </c>
      <c r="AQ89" s="0" t="n">
        <v>0.7</v>
      </c>
      <c r="AR89" s="0" t="s">
        <v>202</v>
      </c>
      <c r="AS89" s="0" t="n">
        <v>91.5</v>
      </c>
      <c r="AT89" s="0" t="n">
        <v>81.6</v>
      </c>
      <c r="AU89" s="0" t="n">
        <v>1.1</v>
      </c>
      <c r="AV89" s="0" t="n">
        <v>76</v>
      </c>
      <c r="AW89" s="0" t="n">
        <v>86.5</v>
      </c>
      <c r="AX89" s="0" t="n">
        <v>10.2</v>
      </c>
      <c r="AY89" s="0" t="n">
        <v>119</v>
      </c>
      <c r="AZ89" s="0" t="n">
        <v>19.4</v>
      </c>
      <c r="BA89" s="0" t="n">
        <v>23</v>
      </c>
      <c r="BB89" s="0" t="n">
        <v>0.67</v>
      </c>
      <c r="BC89" s="0" t="s">
        <v>202</v>
      </c>
      <c r="BD89" s="0" t="s">
        <v>213</v>
      </c>
      <c r="BE89" s="0" t="n">
        <v>45</v>
      </c>
      <c r="BF89" s="0" t="s">
        <v>204</v>
      </c>
      <c r="BG89" s="0" t="s">
        <v>233</v>
      </c>
      <c r="BH89" s="0" t="s">
        <v>206</v>
      </c>
      <c r="BI89" s="0" t="s">
        <v>207</v>
      </c>
      <c r="BJ89" s="0" t="s">
        <v>310</v>
      </c>
      <c r="BK89" s="0" t="s">
        <v>209</v>
      </c>
      <c r="BL89" s="0" t="n">
        <v>-87.2304544066036</v>
      </c>
      <c r="BM89" s="0" t="n">
        <v>14.5046584065</v>
      </c>
      <c r="BN89" s="0" t="n">
        <v>20.7199951171875</v>
      </c>
      <c r="BO89" s="0" t="n">
        <v>20.4200073242188</v>
      </c>
      <c r="BP89" s="0" t="n">
        <v>21.1499877929688</v>
      </c>
      <c r="BQ89" s="0" t="n">
        <v>21.3999877929688</v>
      </c>
      <c r="BR89" s="0" t="n">
        <v>20.922494506836</v>
      </c>
      <c r="BS89" s="0" t="n">
        <v>9904608</v>
      </c>
      <c r="BT89" s="0" t="s">
        <v>202</v>
      </c>
      <c r="BU89" s="0" t="s">
        <v>202</v>
      </c>
      <c r="BV89" s="0" t="s">
        <v>202</v>
      </c>
      <c r="BW89" s="0" t="s">
        <v>202</v>
      </c>
      <c r="BX89" s="0" t="n">
        <v>38</v>
      </c>
      <c r="BY89" s="0" t="n">
        <v>38</v>
      </c>
      <c r="BZ89" s="0" t="n">
        <v>38</v>
      </c>
      <c r="CA89" s="0" t="n">
        <v>100</v>
      </c>
      <c r="CB89" s="0" t="n">
        <v>26.0989247311828</v>
      </c>
      <c r="CC89" s="0" t="n">
        <v>5</v>
      </c>
      <c r="CD89" s="0" t="n">
        <v>69.5600685678666</v>
      </c>
      <c r="CE89" s="0" t="n">
        <v>5</v>
      </c>
      <c r="CF89" s="0" t="n">
        <v>771</v>
      </c>
      <c r="CG89" s="0" t="n">
        <v>71</v>
      </c>
      <c r="CH89" s="0" t="n">
        <v>79</v>
      </c>
      <c r="CI89" s="0" t="n">
        <v>77.8425557074041</v>
      </c>
      <c r="CJ89" s="0" t="n">
        <v>7.16838061637573</v>
      </c>
      <c r="CK89" s="0" t="n">
        <v>7.97608547455891</v>
      </c>
      <c r="CL89" s="0" t="n">
        <v>0.052800329928148</v>
      </c>
      <c r="CM89" s="0" t="n">
        <v>1035.6758207325</v>
      </c>
      <c r="CN89" s="0" t="n">
        <v>18364.4355917017</v>
      </c>
      <c r="CO89" s="0" t="n">
        <v>0.049048366582113</v>
      </c>
      <c r="CP89" s="0" t="n">
        <v>128.222072737238</v>
      </c>
      <c r="CQ89" s="0" t="n">
        <v>18372.7588311874</v>
      </c>
      <c r="CR89" s="0" t="n">
        <v>0.161588747152362</v>
      </c>
      <c r="CS89" s="0" t="n">
        <v>115.609322774114</v>
      </c>
      <c r="CT89" s="0" t="n">
        <v>18374.8215546117</v>
      </c>
      <c r="CU89" s="8" t="s">
        <v>319</v>
      </c>
      <c r="CV89" s="0" t="n">
        <v>50</v>
      </c>
      <c r="CX89" s="9" t="n">
        <f aca="false">COUNTIF(C89:CV89, "NA")</f>
        <v>6</v>
      </c>
      <c r="CY89" s="10" t="n">
        <f aca="false">100-COUNTIF(C89:CV89, "NA")/COLUMNS(C89:CV89)*100</f>
        <v>93.8775510204082</v>
      </c>
    </row>
    <row r="90" customFormat="false" ht="13.8" hidden="false" customHeight="false" outlineLevel="0" collapsed="false">
      <c r="A90" s="0" t="s">
        <v>468</v>
      </c>
      <c r="B90" s="0" t="s">
        <v>469</v>
      </c>
      <c r="C90" s="0" t="n">
        <v>4087843</v>
      </c>
      <c r="D90" s="0" t="n">
        <v>74.9</v>
      </c>
      <c r="E90" s="0" t="n">
        <v>81.4</v>
      </c>
      <c r="F90" s="0" t="n">
        <v>14.5</v>
      </c>
      <c r="G90" s="0" t="n">
        <v>65</v>
      </c>
      <c r="H90" s="0" t="n">
        <v>73.1</v>
      </c>
      <c r="I90" s="0" t="n">
        <v>12.9</v>
      </c>
      <c r="J90" s="0" t="n">
        <v>1.5</v>
      </c>
      <c r="K90" s="0" t="n">
        <v>43.1</v>
      </c>
      <c r="L90" s="0" t="n">
        <v>49.4</v>
      </c>
      <c r="M90" s="0" t="n">
        <v>50</v>
      </c>
      <c r="N90" s="0" t="s">
        <v>202</v>
      </c>
      <c r="O90" s="0" t="s">
        <v>202</v>
      </c>
      <c r="P90" s="0" t="n">
        <v>-40004</v>
      </c>
      <c r="Q90" s="0" t="n">
        <v>24107</v>
      </c>
      <c r="R90" s="0" t="n">
        <v>2093577</v>
      </c>
      <c r="S90" s="0" t="n">
        <v>264500</v>
      </c>
      <c r="T90" s="0" t="n">
        <v>27180</v>
      </c>
      <c r="U90" s="0" t="n">
        <v>60971699315.1776</v>
      </c>
      <c r="V90" s="0" t="s">
        <v>202</v>
      </c>
      <c r="W90" s="0" t="n">
        <v>3.8</v>
      </c>
      <c r="X90" s="0" t="n">
        <v>30.4</v>
      </c>
      <c r="Y90" s="0" t="n">
        <v>51.2</v>
      </c>
      <c r="Z90" s="0" t="n">
        <v>6</v>
      </c>
      <c r="AA90" s="0" t="n">
        <v>79.1</v>
      </c>
      <c r="AB90" s="0" t="n">
        <v>0.9</v>
      </c>
      <c r="AC90" s="0" t="n">
        <v>4276.9</v>
      </c>
      <c r="AD90" s="0" t="n">
        <v>1.5</v>
      </c>
      <c r="AE90" s="0" t="n">
        <v>27.6</v>
      </c>
      <c r="AF90" s="0" t="n">
        <v>34.4</v>
      </c>
      <c r="AG90" s="0" t="n">
        <v>38.3</v>
      </c>
      <c r="AH90" s="0" t="n">
        <v>56.9</v>
      </c>
      <c r="AI90" s="0" t="n">
        <v>23.7</v>
      </c>
      <c r="AJ90" s="0" t="n">
        <v>8895</v>
      </c>
      <c r="AK90" s="0" t="n">
        <v>4</v>
      </c>
      <c r="AL90" s="0" t="n">
        <v>100</v>
      </c>
      <c r="AM90" s="0" t="n">
        <v>5.4</v>
      </c>
      <c r="AN90" s="0" t="n">
        <v>16.7</v>
      </c>
      <c r="AO90" s="0" t="n">
        <v>4.7</v>
      </c>
      <c r="AP90" s="0" t="n">
        <v>3</v>
      </c>
      <c r="AQ90" s="0" t="n">
        <v>5.9</v>
      </c>
      <c r="AR90" s="0" t="s">
        <v>202</v>
      </c>
      <c r="AS90" s="0" t="n">
        <v>96.5</v>
      </c>
      <c r="AT90" s="0" t="n">
        <v>95.5</v>
      </c>
      <c r="AU90" s="0" t="n">
        <v>1</v>
      </c>
      <c r="AV90" s="0" t="n">
        <v>94.8</v>
      </c>
      <c r="AW90" s="0" t="n">
        <v>100</v>
      </c>
      <c r="AX90" s="0" t="n">
        <v>38.6</v>
      </c>
      <c r="AY90" s="0" t="n">
        <v>125</v>
      </c>
      <c r="AZ90" s="0" t="n">
        <v>27.1</v>
      </c>
      <c r="BA90" s="0" t="n">
        <v>43</v>
      </c>
      <c r="BB90" s="0" t="n">
        <v>0.503</v>
      </c>
      <c r="BC90" s="0" t="s">
        <v>202</v>
      </c>
      <c r="BD90" s="0" t="s">
        <v>232</v>
      </c>
      <c r="BE90" s="0" t="n">
        <v>85</v>
      </c>
      <c r="BF90" s="0" t="s">
        <v>240</v>
      </c>
      <c r="BG90" s="0" t="s">
        <v>205</v>
      </c>
      <c r="BH90" s="0" t="s">
        <v>234</v>
      </c>
      <c r="BI90" s="0" t="s">
        <v>234</v>
      </c>
      <c r="BJ90" s="0" t="s">
        <v>235</v>
      </c>
      <c r="BK90" s="0" t="s">
        <v>236</v>
      </c>
      <c r="BL90" s="0" t="n">
        <v>15.3215802577481</v>
      </c>
      <c r="BM90" s="0" t="n">
        <v>44.7451242095</v>
      </c>
      <c r="BN90" s="0" t="n">
        <v>5.98000488281252</v>
      </c>
      <c r="BO90" s="0" t="n">
        <v>4.54000244140627</v>
      </c>
      <c r="BP90" s="0" t="n">
        <v>6.27999267578127</v>
      </c>
      <c r="BQ90" s="0" t="n">
        <v>5.5200134277344</v>
      </c>
      <c r="BR90" s="0" t="n">
        <v>5.58000335693362</v>
      </c>
      <c r="BS90" s="0" t="n">
        <v>4105268</v>
      </c>
      <c r="BT90" s="0" t="n">
        <v>38084</v>
      </c>
      <c r="BU90" s="0" t="n">
        <v>9276.86085293335</v>
      </c>
      <c r="BV90" s="0" t="s">
        <v>344</v>
      </c>
      <c r="BW90" s="0" t="n">
        <v>4389.875</v>
      </c>
      <c r="BX90" s="0" t="n">
        <v>-29</v>
      </c>
      <c r="BY90" s="0" t="n">
        <v>24</v>
      </c>
      <c r="BZ90" s="0" t="n">
        <v>27</v>
      </c>
      <c r="CA90" s="0" t="n">
        <v>97.35</v>
      </c>
      <c r="CB90" s="0" t="n">
        <v>18.2150537634409</v>
      </c>
      <c r="CC90" s="0" t="n">
        <v>20</v>
      </c>
      <c r="CD90" s="0" t="n">
        <v>54.5351739627056</v>
      </c>
      <c r="CE90" s="0" t="n">
        <v>21</v>
      </c>
      <c r="CF90" s="0" t="n">
        <v>2076</v>
      </c>
      <c r="CG90" s="0" t="n">
        <v>69</v>
      </c>
      <c r="CH90" s="0" t="n">
        <v>1348</v>
      </c>
      <c r="CI90" s="0" t="n">
        <v>505.691711235418</v>
      </c>
      <c r="CJ90" s="0" t="n">
        <v>16.8076724832581</v>
      </c>
      <c r="CK90" s="0" t="n">
        <v>328.358587064231</v>
      </c>
      <c r="CL90" s="0" t="n">
        <v>0.088232684850027</v>
      </c>
      <c r="CM90" s="0" t="n">
        <v>2233.69228530161</v>
      </c>
      <c r="CN90" s="0" t="n">
        <v>18351.6286010134</v>
      </c>
      <c r="CO90" s="0" t="n">
        <v>0.052249197313623</v>
      </c>
      <c r="CP90" s="0" t="n">
        <v>124.208246818865</v>
      </c>
      <c r="CQ90" s="0" t="n">
        <v>18372.7177334459</v>
      </c>
      <c r="CR90" s="0" t="n">
        <v>0.051264854916879</v>
      </c>
      <c r="CS90" s="0" t="n">
        <v>3312.86687353293</v>
      </c>
      <c r="CT90" s="0" t="n">
        <v>18379.8639947909</v>
      </c>
      <c r="CU90" s="8" t="s">
        <v>269</v>
      </c>
      <c r="CV90" s="0" t="n">
        <v>65</v>
      </c>
      <c r="CX90" s="9" t="n">
        <f aca="false">COUNTIF(C90:CV90, "NA")</f>
        <v>5</v>
      </c>
      <c r="CY90" s="10" t="n">
        <f aca="false">100-COUNTIF(C90:CV90, "NA")/COLUMNS(C90:CV90)*100</f>
        <v>94.8979591836735</v>
      </c>
    </row>
    <row r="91" customFormat="false" ht="13.8" hidden="false" customHeight="false" outlineLevel="0" collapsed="false">
      <c r="A91" s="0" t="s">
        <v>470</v>
      </c>
      <c r="B91" s="0" t="s">
        <v>471</v>
      </c>
      <c r="C91" s="0" t="n">
        <v>11123176</v>
      </c>
      <c r="D91" s="0" t="n">
        <v>61.5</v>
      </c>
      <c r="E91" s="0" t="n">
        <v>65.8</v>
      </c>
      <c r="F91" s="0" t="n">
        <v>33.2</v>
      </c>
      <c r="G91" s="0" t="n">
        <v>61.8</v>
      </c>
      <c r="H91" s="0" t="n">
        <v>403.6</v>
      </c>
      <c r="I91" s="0" t="n">
        <v>8.5</v>
      </c>
      <c r="J91" s="0" t="n">
        <v>2.9</v>
      </c>
      <c r="K91" s="0" t="n">
        <v>44.7</v>
      </c>
      <c r="L91" s="0" t="n">
        <v>56.5</v>
      </c>
      <c r="M91" s="0" t="n">
        <v>18.8</v>
      </c>
      <c r="N91" s="0" t="n">
        <v>1.2</v>
      </c>
      <c r="O91" s="0" t="n">
        <v>10.2</v>
      </c>
      <c r="P91" s="0" t="n">
        <v>-175000</v>
      </c>
      <c r="Q91" s="0" t="n">
        <v>27531</v>
      </c>
      <c r="R91" s="0" t="s">
        <v>202</v>
      </c>
      <c r="S91" s="0" t="n">
        <v>196135</v>
      </c>
      <c r="T91" s="0" t="n">
        <v>1880</v>
      </c>
      <c r="U91" s="0" t="n">
        <v>9658721168.86849</v>
      </c>
      <c r="V91" s="0" t="s">
        <v>202</v>
      </c>
      <c r="W91" s="0" t="s">
        <v>202</v>
      </c>
      <c r="X91" s="0" t="s">
        <v>202</v>
      </c>
      <c r="Y91" s="0" t="n">
        <v>67.2</v>
      </c>
      <c r="Z91" s="0" t="n">
        <v>28.7</v>
      </c>
      <c r="AA91" s="0" t="n">
        <v>85</v>
      </c>
      <c r="AB91" s="0" t="s">
        <v>202</v>
      </c>
      <c r="AC91" s="0" t="n">
        <v>29.2</v>
      </c>
      <c r="AD91" s="0" t="n">
        <v>0</v>
      </c>
      <c r="AE91" s="0" t="n">
        <v>66.8</v>
      </c>
      <c r="AF91" s="0" t="n">
        <v>3.5</v>
      </c>
      <c r="AG91" s="0" t="n">
        <v>1.9</v>
      </c>
      <c r="AH91" s="0" t="n">
        <v>55.3</v>
      </c>
      <c r="AI91" s="0" t="n">
        <v>18</v>
      </c>
      <c r="AJ91" s="0" t="n">
        <v>1233</v>
      </c>
      <c r="AK91" s="0" t="n">
        <v>0.3</v>
      </c>
      <c r="AL91" s="0" t="n">
        <v>100</v>
      </c>
      <c r="AM91" s="0" t="n">
        <v>6.7</v>
      </c>
      <c r="AN91" s="0" t="n">
        <v>26.5</v>
      </c>
      <c r="AO91" s="0" t="n">
        <v>64.8</v>
      </c>
      <c r="AP91" s="0" t="n">
        <v>0.23</v>
      </c>
      <c r="AQ91" s="0" t="n">
        <v>0.7</v>
      </c>
      <c r="AR91" s="0" t="n">
        <v>2.4</v>
      </c>
      <c r="AS91" s="0" t="s">
        <v>202</v>
      </c>
      <c r="AT91" s="0" t="s">
        <v>202</v>
      </c>
      <c r="AU91" s="0" t="s">
        <v>202</v>
      </c>
      <c r="AV91" s="0" t="n">
        <v>23.9</v>
      </c>
      <c r="AW91" s="0" t="n">
        <v>43.8</v>
      </c>
      <c r="AX91" s="0" t="n">
        <v>34.9</v>
      </c>
      <c r="AY91" s="0" t="n">
        <v>91</v>
      </c>
      <c r="AZ91" s="0" t="n">
        <v>20.5</v>
      </c>
      <c r="BA91" s="0" t="n">
        <v>23</v>
      </c>
      <c r="BB91" s="0" t="n">
        <v>0.623</v>
      </c>
      <c r="BC91" s="0" t="s">
        <v>202</v>
      </c>
      <c r="BD91" s="0" t="s">
        <v>272</v>
      </c>
      <c r="BE91" s="0" t="n">
        <v>38</v>
      </c>
      <c r="BF91" s="0" t="s">
        <v>214</v>
      </c>
      <c r="BG91" s="0" t="s">
        <v>215</v>
      </c>
      <c r="BH91" s="0" t="s">
        <v>206</v>
      </c>
      <c r="BI91" s="0" t="s">
        <v>207</v>
      </c>
      <c r="BJ91" s="0" t="s">
        <v>208</v>
      </c>
      <c r="BK91" s="0" t="s">
        <v>209</v>
      </c>
      <c r="BL91" s="0" t="n">
        <v>-72.2834233883898</v>
      </c>
      <c r="BM91" s="0" t="n">
        <v>18.9820466110001</v>
      </c>
      <c r="BN91" s="0" t="n">
        <v>25.4999938964844</v>
      </c>
      <c r="BO91" s="0" t="n">
        <v>24.6700073242188</v>
      </c>
      <c r="BP91" s="0" t="n">
        <v>25.589990234375</v>
      </c>
      <c r="BQ91" s="0" t="n">
        <v>25.1199890136719</v>
      </c>
      <c r="BR91" s="0" t="n">
        <v>25.2199951171875</v>
      </c>
      <c r="BS91" s="0" t="n">
        <v>11402533</v>
      </c>
      <c r="BT91" s="0" t="s">
        <v>202</v>
      </c>
      <c r="BU91" s="0" t="s">
        <v>202</v>
      </c>
      <c r="BV91" s="0" t="s">
        <v>202</v>
      </c>
      <c r="BW91" s="0" t="s">
        <v>202</v>
      </c>
      <c r="BX91" s="0" t="s">
        <v>202</v>
      </c>
      <c r="BY91" s="0" t="s">
        <v>202</v>
      </c>
      <c r="BZ91" s="0" t="s">
        <v>202</v>
      </c>
      <c r="CA91" s="0" t="s">
        <v>202</v>
      </c>
      <c r="CB91" s="0" t="n">
        <v>7.4</v>
      </c>
      <c r="CC91" s="0" t="n">
        <v>1</v>
      </c>
      <c r="CD91" s="0" t="n">
        <v>26.1372906369248</v>
      </c>
      <c r="CE91" s="0" t="n">
        <v>0.5</v>
      </c>
      <c r="CF91" s="0" t="n">
        <v>81</v>
      </c>
      <c r="CG91" s="0" t="n">
        <v>8</v>
      </c>
      <c r="CH91" s="0" t="n">
        <v>8</v>
      </c>
      <c r="CI91" s="0" t="n">
        <v>7.10368476898949</v>
      </c>
      <c r="CJ91" s="0" t="n">
        <v>0.701598495702665</v>
      </c>
      <c r="CK91" s="0" t="n">
        <v>0.701598495702665</v>
      </c>
      <c r="CL91" s="0" t="n">
        <v>0.037495886365318</v>
      </c>
      <c r="CM91" s="0" t="n">
        <v>201.178145743673</v>
      </c>
      <c r="CN91" s="0" t="n">
        <v>18378.7756355868</v>
      </c>
      <c r="CO91" s="0" t="n">
        <v>0.047190881807319</v>
      </c>
      <c r="CP91" s="0" t="n">
        <v>18.1826404979151</v>
      </c>
      <c r="CQ91" s="0" t="n">
        <v>18381.1638571053</v>
      </c>
      <c r="CR91" s="0" t="n">
        <v>0.549120693846705</v>
      </c>
      <c r="CS91" s="0" t="n">
        <v>8.72687894873922</v>
      </c>
      <c r="CT91" s="0" t="n">
        <v>18375.7157666152</v>
      </c>
      <c r="CU91" s="8" t="s">
        <v>226</v>
      </c>
      <c r="CV91" s="0" t="n">
        <v>41</v>
      </c>
      <c r="CX91" s="9" t="n">
        <f aca="false">COUNTIF(C91:CV91, "NA")</f>
        <v>17</v>
      </c>
      <c r="CY91" s="10" t="n">
        <f aca="false">100-COUNTIF(C91:CV91, "NA")/COLUMNS(C91:CV91)*100</f>
        <v>82.6530612244898</v>
      </c>
    </row>
    <row r="92" customFormat="false" ht="13.8" hidden="false" customHeight="false" outlineLevel="0" collapsed="false">
      <c r="A92" s="0" t="s">
        <v>472</v>
      </c>
      <c r="B92" s="0" t="s">
        <v>473</v>
      </c>
      <c r="C92" s="0" t="n">
        <v>9775564</v>
      </c>
      <c r="D92" s="0" t="n">
        <v>72.5</v>
      </c>
      <c r="E92" s="0" t="n">
        <v>79.3</v>
      </c>
      <c r="F92" s="0" t="n">
        <v>14.4</v>
      </c>
      <c r="G92" s="0" t="n">
        <v>66.4</v>
      </c>
      <c r="H92" s="0" t="n">
        <v>107.9</v>
      </c>
      <c r="I92" s="0" t="n">
        <v>13.4</v>
      </c>
      <c r="J92" s="0" t="n">
        <v>1.5</v>
      </c>
      <c r="K92" s="0" t="n">
        <v>28.6</v>
      </c>
      <c r="L92" s="0" t="n">
        <v>79.9</v>
      </c>
      <c r="M92" s="0" t="n">
        <v>87.1</v>
      </c>
      <c r="N92" s="0" t="s">
        <v>202</v>
      </c>
      <c r="O92" s="0" t="s">
        <v>202</v>
      </c>
      <c r="P92" s="0" t="n">
        <v>29999</v>
      </c>
      <c r="Q92" s="0" t="n">
        <v>3927</v>
      </c>
      <c r="R92" s="0" t="n">
        <v>31226848</v>
      </c>
      <c r="S92" s="0" t="s">
        <v>202</v>
      </c>
      <c r="T92" s="0" t="n">
        <v>29860</v>
      </c>
      <c r="U92" s="0" t="n">
        <v>157882912778.254</v>
      </c>
      <c r="V92" s="0" t="s">
        <v>202</v>
      </c>
      <c r="W92" s="0" t="n">
        <v>3</v>
      </c>
      <c r="X92" s="0" t="n">
        <v>30.6</v>
      </c>
      <c r="Y92" s="0" t="n">
        <v>56.5</v>
      </c>
      <c r="Z92" s="0" t="n">
        <v>4.7</v>
      </c>
      <c r="AA92" s="0" t="n">
        <v>74</v>
      </c>
      <c r="AB92" s="0" t="n">
        <v>1.3</v>
      </c>
      <c r="AC92" s="0" t="n">
        <v>6700.9</v>
      </c>
      <c r="AD92" s="0" t="n">
        <v>1.1</v>
      </c>
      <c r="AE92" s="0" t="n">
        <v>58.4</v>
      </c>
      <c r="AF92" s="0" t="n">
        <v>22.9</v>
      </c>
      <c r="AG92" s="0" t="n">
        <v>22.6</v>
      </c>
      <c r="AH92" s="0" t="n">
        <v>71.4</v>
      </c>
      <c r="AI92" s="0" t="n">
        <v>23.4</v>
      </c>
      <c r="AJ92" s="0" t="n">
        <v>608</v>
      </c>
      <c r="AK92" s="0" t="n">
        <v>4.3</v>
      </c>
      <c r="AL92" s="0" t="n">
        <v>100</v>
      </c>
      <c r="AM92" s="0" t="n">
        <v>6.9</v>
      </c>
      <c r="AN92" s="0" t="n">
        <v>23</v>
      </c>
      <c r="AO92" s="0" t="n">
        <v>4.3</v>
      </c>
      <c r="AP92" s="0" t="n">
        <v>3.23</v>
      </c>
      <c r="AQ92" s="0" t="n">
        <v>7</v>
      </c>
      <c r="AR92" s="0" t="n">
        <v>4.7</v>
      </c>
      <c r="AS92" s="0" t="n">
        <v>100.8</v>
      </c>
      <c r="AT92" s="0" t="n">
        <v>105.1</v>
      </c>
      <c r="AU92" s="0" t="n">
        <v>1</v>
      </c>
      <c r="AV92" s="0" t="n">
        <v>98.6</v>
      </c>
      <c r="AW92" s="0" t="n">
        <v>100</v>
      </c>
      <c r="AX92" s="0" t="n">
        <v>7.2</v>
      </c>
      <c r="AY92" s="0" t="n">
        <v>126</v>
      </c>
      <c r="AZ92" s="0" t="n">
        <v>28.6</v>
      </c>
      <c r="BA92" s="0" t="n">
        <v>42.3</v>
      </c>
      <c r="BB92" s="0" t="n">
        <v>0.845</v>
      </c>
      <c r="BC92" s="0" t="n">
        <v>99.2</v>
      </c>
      <c r="BD92" s="0" t="s">
        <v>232</v>
      </c>
      <c r="BE92" s="0" t="n">
        <v>70</v>
      </c>
      <c r="BF92" s="0" t="s">
        <v>240</v>
      </c>
      <c r="BG92" s="0" t="s">
        <v>261</v>
      </c>
      <c r="BH92" s="0" t="s">
        <v>234</v>
      </c>
      <c r="BI92" s="0" t="s">
        <v>234</v>
      </c>
      <c r="BJ92" s="0" t="s">
        <v>294</v>
      </c>
      <c r="BK92" s="0" t="s">
        <v>236</v>
      </c>
      <c r="BL92" s="0" t="n">
        <v>19.1191922893949</v>
      </c>
      <c r="BM92" s="0" t="n">
        <v>47.1579882815001</v>
      </c>
      <c r="BN92" s="0" t="n">
        <v>4.14998779296877</v>
      </c>
      <c r="BO92" s="0" t="n">
        <v>0.350000000000023</v>
      </c>
      <c r="BP92" s="0" t="n">
        <v>6.6199890136719</v>
      </c>
      <c r="BQ92" s="0" t="n">
        <v>7.79000244140627</v>
      </c>
      <c r="BR92" s="0" t="n">
        <v>4.72749481201174</v>
      </c>
      <c r="BS92" s="0" t="n">
        <v>9660350</v>
      </c>
      <c r="BT92" s="0" t="n">
        <v>82010</v>
      </c>
      <c r="BU92" s="0" t="n">
        <v>8489.34044832744</v>
      </c>
      <c r="BV92" s="0" t="s">
        <v>252</v>
      </c>
      <c r="BW92" s="0" t="n">
        <v>3557.34</v>
      </c>
      <c r="BX92" s="0" t="n">
        <v>-5</v>
      </c>
      <c r="BY92" s="0" t="n">
        <v>7</v>
      </c>
      <c r="BZ92" s="0" t="n">
        <v>24</v>
      </c>
      <c r="CA92" s="0" t="n">
        <v>78.44</v>
      </c>
      <c r="CB92" s="0" t="n">
        <v>16.7855072463768</v>
      </c>
      <c r="CC92" s="0" t="n">
        <v>11</v>
      </c>
      <c r="CD92" s="0" t="n">
        <v>45.172380720672</v>
      </c>
      <c r="CE92" s="0" t="n">
        <v>11</v>
      </c>
      <c r="CF92" s="0" t="n">
        <v>2775</v>
      </c>
      <c r="CG92" s="0" t="n">
        <v>312</v>
      </c>
      <c r="CH92" s="0" t="n">
        <v>581</v>
      </c>
      <c r="CI92" s="0" t="n">
        <v>287.256672894874</v>
      </c>
      <c r="CJ92" s="0" t="n">
        <v>32.2969664660183</v>
      </c>
      <c r="CK92" s="0" t="n">
        <v>60.1427484511431</v>
      </c>
      <c r="CL92" s="0" t="n">
        <v>0.049559156563859</v>
      </c>
      <c r="CM92" s="0" t="n">
        <v>4775.12714591634</v>
      </c>
      <c r="CN92" s="0" t="n">
        <v>18369.0944874432</v>
      </c>
      <c r="CO92" s="0" t="n">
        <v>0.068308004825597</v>
      </c>
      <c r="CP92" s="0" t="n">
        <v>508.639003475181</v>
      </c>
      <c r="CQ92" s="0" t="n">
        <v>18371.1735492888</v>
      </c>
      <c r="CR92" s="0" t="n">
        <v>0.024465308975556</v>
      </c>
      <c r="CS92" s="0" t="n">
        <v>9379.35445056119</v>
      </c>
      <c r="CT92" s="0" t="n">
        <v>18423.2557856244</v>
      </c>
      <c r="CU92" s="8" t="s">
        <v>305</v>
      </c>
      <c r="CV92" s="0" t="n">
        <v>57</v>
      </c>
      <c r="CX92" s="9" t="n">
        <f aca="false">COUNTIF(C92:CV92, "NA")</f>
        <v>4</v>
      </c>
      <c r="CY92" s="10" t="n">
        <f aca="false">100-COUNTIF(C92:CV92, "NA")/COLUMNS(C92:CV92)*100</f>
        <v>95.9183673469388</v>
      </c>
    </row>
    <row r="93" customFormat="false" ht="13.8" hidden="false" customHeight="false" outlineLevel="0" collapsed="false">
      <c r="A93" s="0" t="s">
        <v>474</v>
      </c>
      <c r="B93" s="0" t="s">
        <v>475</v>
      </c>
      <c r="C93" s="0" t="n">
        <v>267663435</v>
      </c>
      <c r="D93" s="0" t="n">
        <v>69.4</v>
      </c>
      <c r="E93" s="0" t="n">
        <v>73.7</v>
      </c>
      <c r="F93" s="0" t="n">
        <v>26.6</v>
      </c>
      <c r="G93" s="0" t="n">
        <v>67.6</v>
      </c>
      <c r="H93" s="0" t="n">
        <v>147.8</v>
      </c>
      <c r="I93" s="0" t="n">
        <v>6.5</v>
      </c>
      <c r="J93" s="0" t="n">
        <v>2.3</v>
      </c>
      <c r="K93" s="0" t="n">
        <v>44.7</v>
      </c>
      <c r="L93" s="0" t="n">
        <v>19.2</v>
      </c>
      <c r="M93" s="0" t="n">
        <v>20.2</v>
      </c>
      <c r="N93" s="0" t="n">
        <v>29.4</v>
      </c>
      <c r="O93" s="0" t="n">
        <v>0.1</v>
      </c>
      <c r="P93" s="0" t="n">
        <v>-494777</v>
      </c>
      <c r="Q93" s="0" t="n">
        <v>12157</v>
      </c>
      <c r="R93" s="0" t="n">
        <v>115154100.9</v>
      </c>
      <c r="S93" s="0" t="n">
        <v>12853000</v>
      </c>
      <c r="T93" s="0" t="n">
        <v>12670</v>
      </c>
      <c r="U93" s="0" t="n">
        <v>1042173300625.55</v>
      </c>
      <c r="V93" s="0" t="n">
        <v>9.8</v>
      </c>
      <c r="W93" s="0" t="n">
        <v>58.7</v>
      </c>
      <c r="X93" s="0" t="n">
        <v>39.4</v>
      </c>
      <c r="Y93" s="0" t="n">
        <v>67.5</v>
      </c>
      <c r="Z93" s="0" t="n">
        <v>28.6</v>
      </c>
      <c r="AA93" s="0" t="n">
        <v>64.8</v>
      </c>
      <c r="AB93" s="0" t="n">
        <v>0.2</v>
      </c>
      <c r="AC93" s="0" t="n">
        <v>26947.6</v>
      </c>
      <c r="AD93" s="0" t="n">
        <v>0.7</v>
      </c>
      <c r="AE93" s="0" t="n">
        <v>31.5</v>
      </c>
      <c r="AF93" s="0" t="n">
        <v>49.9</v>
      </c>
      <c r="AG93" s="0" t="n">
        <v>12.2</v>
      </c>
      <c r="AH93" s="0" t="n">
        <v>55.3</v>
      </c>
      <c r="AI93" s="0" t="n">
        <v>13.2</v>
      </c>
      <c r="AJ93" s="0" t="n">
        <v>7914</v>
      </c>
      <c r="AK93" s="0" t="n">
        <v>1.8</v>
      </c>
      <c r="AL93" s="0" t="n">
        <v>96</v>
      </c>
      <c r="AM93" s="0" t="n">
        <v>6.3</v>
      </c>
      <c r="AN93" s="0" t="n">
        <v>26.4</v>
      </c>
      <c r="AO93" s="0" t="n">
        <v>25</v>
      </c>
      <c r="AP93" s="0" t="n">
        <v>0.38</v>
      </c>
      <c r="AQ93" s="0" t="s">
        <v>202</v>
      </c>
      <c r="AR93" s="0" t="s">
        <v>202</v>
      </c>
      <c r="AS93" s="0" t="n">
        <v>105.9</v>
      </c>
      <c r="AT93" s="0" t="n">
        <v>100.8</v>
      </c>
      <c r="AU93" s="0" t="n">
        <v>1</v>
      </c>
      <c r="AV93" s="0" t="n">
        <v>64.5</v>
      </c>
      <c r="AW93" s="0" t="n">
        <v>98.1</v>
      </c>
      <c r="AX93" s="0" t="n">
        <v>7.5</v>
      </c>
      <c r="AY93" s="0" t="n">
        <v>126</v>
      </c>
      <c r="AZ93" s="0" t="n">
        <v>6.9</v>
      </c>
      <c r="BA93" s="0" t="n">
        <v>30.2</v>
      </c>
      <c r="BB93" s="0" t="n">
        <v>0.938</v>
      </c>
      <c r="BC93" s="0" t="s">
        <v>202</v>
      </c>
      <c r="BD93" s="0" t="s">
        <v>213</v>
      </c>
      <c r="BE93" s="0" t="n">
        <v>61</v>
      </c>
      <c r="BF93" s="0" t="s">
        <v>476</v>
      </c>
      <c r="BG93" s="0" t="s">
        <v>233</v>
      </c>
      <c r="BH93" s="0" t="s">
        <v>216</v>
      </c>
      <c r="BI93" s="0" t="s">
        <v>216</v>
      </c>
      <c r="BJ93" s="0" t="s">
        <v>329</v>
      </c>
      <c r="BK93" s="0" t="s">
        <v>264</v>
      </c>
      <c r="BL93" s="0" t="n">
        <v>113.325229758336</v>
      </c>
      <c r="BM93" s="0" t="n">
        <v>0.104905503000055</v>
      </c>
      <c r="BN93" s="0" t="n">
        <v>23.339990234375</v>
      </c>
      <c r="BO93" s="0" t="n">
        <v>23.35</v>
      </c>
      <c r="BP93" s="0" t="n">
        <v>23.4299865722656</v>
      </c>
      <c r="BQ93" s="0" t="n">
        <v>23.6199890136719</v>
      </c>
      <c r="BR93" s="0" t="n">
        <v>23.4349914550781</v>
      </c>
      <c r="BS93" s="0" t="n">
        <v>273523621</v>
      </c>
      <c r="BT93" s="0" t="n">
        <v>83012</v>
      </c>
      <c r="BU93" s="0" t="n">
        <v>303.491156253741</v>
      </c>
      <c r="BV93" s="0" t="s">
        <v>344</v>
      </c>
      <c r="BW93" s="0" t="n">
        <v>3718.61</v>
      </c>
      <c r="BX93" s="0" t="n">
        <v>-47</v>
      </c>
      <c r="BY93" s="0" t="n">
        <v>14</v>
      </c>
      <c r="BZ93" s="0" t="n">
        <v>53</v>
      </c>
      <c r="CA93" s="0" t="n">
        <v>73.56</v>
      </c>
      <c r="CB93" s="0" t="n">
        <v>14.3967582804792</v>
      </c>
      <c r="CC93" s="0" t="n">
        <v>16</v>
      </c>
      <c r="CD93" s="0" t="n">
        <v>37.4811628875269</v>
      </c>
      <c r="CE93" s="0" t="n">
        <v>17.5</v>
      </c>
      <c r="CF93" s="0" t="n">
        <v>10118</v>
      </c>
      <c r="CG93" s="0" t="n">
        <v>792</v>
      </c>
      <c r="CH93" s="0" t="n">
        <v>1522</v>
      </c>
      <c r="CI93" s="0" t="n">
        <v>36.9913207605569</v>
      </c>
      <c r="CJ93" s="0" t="n">
        <v>2.89554517121576</v>
      </c>
      <c r="CK93" s="0" t="n">
        <v>5.56441887700807</v>
      </c>
      <c r="CL93" s="0" t="n">
        <v>0.039313335248021</v>
      </c>
      <c r="CM93" s="0" t="n">
        <v>24123.3457039685</v>
      </c>
      <c r="CN93" s="0" t="n">
        <v>18378.1233149145</v>
      </c>
      <c r="CO93" s="0" t="n">
        <v>0.049475306717085</v>
      </c>
      <c r="CP93" s="0" t="n">
        <v>1423.07056382229</v>
      </c>
      <c r="CQ93" s="0" t="n">
        <v>18369.7726615652</v>
      </c>
      <c r="CR93" s="0" t="n">
        <v>0.030864412374885</v>
      </c>
      <c r="CS93" s="0" t="n">
        <v>9663.3297958319</v>
      </c>
      <c r="CT93" s="0" t="n">
        <v>18402.5832647604</v>
      </c>
      <c r="CU93" s="8" t="s">
        <v>241</v>
      </c>
      <c r="CV93" s="0" t="n">
        <v>59</v>
      </c>
      <c r="CX93" s="9" t="n">
        <f aca="false">COUNTIF(C93:CV93, "NA")</f>
        <v>3</v>
      </c>
      <c r="CY93" s="10" t="n">
        <f aca="false">100-COUNTIF(C93:CV93, "NA")/COLUMNS(C93:CV93)*100</f>
        <v>96.9387755102041</v>
      </c>
    </row>
    <row r="94" customFormat="false" ht="13.8" hidden="false" customHeight="false" outlineLevel="0" collapsed="false">
      <c r="A94" s="0" t="s">
        <v>477</v>
      </c>
      <c r="B94" s="0" t="s">
        <v>478</v>
      </c>
      <c r="C94" s="0" t="n">
        <v>84077</v>
      </c>
      <c r="D94" s="0" t="s">
        <v>202</v>
      </c>
      <c r="E94" s="0" t="s">
        <v>202</v>
      </c>
      <c r="F94" s="0" t="s">
        <v>202</v>
      </c>
      <c r="G94" s="0" t="s">
        <v>202</v>
      </c>
      <c r="H94" s="0" t="n">
        <v>147.5</v>
      </c>
      <c r="I94" s="0" t="s">
        <v>202</v>
      </c>
      <c r="J94" s="0" t="s">
        <v>202</v>
      </c>
      <c r="K94" s="0" t="n">
        <v>47.4</v>
      </c>
      <c r="L94" s="0" t="s">
        <v>202</v>
      </c>
      <c r="M94" s="0" t="s">
        <v>202</v>
      </c>
      <c r="N94" s="0" t="s">
        <v>202</v>
      </c>
      <c r="O94" s="0" t="s">
        <v>202</v>
      </c>
      <c r="P94" s="0" t="s">
        <v>202</v>
      </c>
      <c r="Q94" s="0" t="s">
        <v>202</v>
      </c>
      <c r="R94" s="0" t="s">
        <v>202</v>
      </c>
      <c r="S94" s="0" t="s">
        <v>202</v>
      </c>
      <c r="T94" s="0" t="s">
        <v>202</v>
      </c>
      <c r="U94" s="0" t="s">
        <v>202</v>
      </c>
      <c r="V94" s="0" t="s">
        <v>202</v>
      </c>
      <c r="W94" s="0" t="s">
        <v>202</v>
      </c>
      <c r="X94" s="0" t="s">
        <v>202</v>
      </c>
      <c r="Y94" s="0" t="s">
        <v>202</v>
      </c>
      <c r="Z94" s="0" t="s">
        <v>202</v>
      </c>
      <c r="AA94" s="0" t="s">
        <v>202</v>
      </c>
      <c r="AB94" s="0" t="s">
        <v>202</v>
      </c>
      <c r="AC94" s="0" t="s">
        <v>202</v>
      </c>
      <c r="AD94" s="0" t="s">
        <v>202</v>
      </c>
      <c r="AE94" s="0" t="n">
        <v>69.8</v>
      </c>
      <c r="AF94" s="0" t="n">
        <v>6.1</v>
      </c>
      <c r="AG94" s="0" t="n">
        <v>3.7</v>
      </c>
      <c r="AH94" s="0" t="n">
        <v>52.6</v>
      </c>
      <c r="AI94" s="0" t="n">
        <v>15.4</v>
      </c>
      <c r="AJ94" s="0" t="s">
        <v>202</v>
      </c>
      <c r="AK94" s="0" t="s">
        <v>202</v>
      </c>
      <c r="AL94" s="0" t="s">
        <v>202</v>
      </c>
      <c r="AM94" s="0" t="s">
        <v>202</v>
      </c>
      <c r="AN94" s="0" t="s">
        <v>202</v>
      </c>
      <c r="AO94" s="0" t="s">
        <v>202</v>
      </c>
      <c r="AP94" s="0" t="s">
        <v>202</v>
      </c>
      <c r="AQ94" s="0" t="s">
        <v>202</v>
      </c>
      <c r="AR94" s="0" t="s">
        <v>202</v>
      </c>
      <c r="AS94" s="0" t="s">
        <v>202</v>
      </c>
      <c r="AT94" s="0" t="s">
        <v>202</v>
      </c>
      <c r="AU94" s="0" t="s">
        <v>202</v>
      </c>
      <c r="AV94" s="0" t="s">
        <v>202</v>
      </c>
      <c r="AW94" s="0" t="n">
        <v>100</v>
      </c>
      <c r="AX94" s="0" t="s">
        <v>202</v>
      </c>
      <c r="AY94" s="0" t="s">
        <v>202</v>
      </c>
      <c r="AZ94" s="0" t="s">
        <v>202</v>
      </c>
      <c r="BA94" s="0" t="n">
        <v>44.2</v>
      </c>
      <c r="BB94" s="0" t="n">
        <v>0.647</v>
      </c>
      <c r="BC94" s="0" t="n">
        <v>6.7</v>
      </c>
      <c r="BD94" s="0" t="s">
        <v>203</v>
      </c>
      <c r="BE94" s="0" t="s">
        <v>202</v>
      </c>
      <c r="BF94" s="0" t="s">
        <v>240</v>
      </c>
      <c r="BG94" s="0" t="s">
        <v>205</v>
      </c>
      <c r="BH94" s="0" t="s">
        <v>234</v>
      </c>
      <c r="BI94" s="0" t="s">
        <v>234</v>
      </c>
      <c r="BJ94" s="0" t="s">
        <v>393</v>
      </c>
      <c r="BK94" s="0" t="s">
        <v>236</v>
      </c>
      <c r="BL94" s="0" t="n">
        <v>-4.50997061731032</v>
      </c>
      <c r="BM94" s="0" t="n">
        <v>54.2386538760001</v>
      </c>
      <c r="BN94" s="0" t="n">
        <v>7.17000732421877</v>
      </c>
      <c r="BO94" s="0" t="n">
        <v>7.30999145507815</v>
      </c>
      <c r="BP94" s="0" t="n">
        <v>6.42000732421877</v>
      </c>
      <c r="BQ94" s="0" t="n">
        <v>6.52999267578127</v>
      </c>
      <c r="BR94" s="0" t="n">
        <v>6.85749969482424</v>
      </c>
      <c r="BS94" s="0" t="n">
        <v>85032</v>
      </c>
      <c r="BT94" s="0" t="s">
        <v>202</v>
      </c>
      <c r="BU94" s="0" t="s">
        <v>202</v>
      </c>
      <c r="BV94" s="0" t="s">
        <v>202</v>
      </c>
      <c r="BW94" s="0" t="s">
        <v>202</v>
      </c>
      <c r="BX94" s="0" t="s">
        <v>202</v>
      </c>
      <c r="BY94" s="0" t="s">
        <v>202</v>
      </c>
      <c r="BZ94" s="0" t="s">
        <v>202</v>
      </c>
      <c r="CA94" s="0" t="s">
        <v>202</v>
      </c>
      <c r="CB94" s="0" t="s">
        <v>202</v>
      </c>
      <c r="CC94" s="0" t="s">
        <v>202</v>
      </c>
      <c r="CD94" s="0" t="s">
        <v>202</v>
      </c>
      <c r="CE94" s="0" t="s">
        <v>202</v>
      </c>
      <c r="CF94" s="0" t="n">
        <v>315</v>
      </c>
      <c r="CG94" s="0" t="n">
        <v>21</v>
      </c>
      <c r="CH94" s="0" t="n">
        <v>260</v>
      </c>
      <c r="CI94" s="0" t="n">
        <v>3704.48772226926</v>
      </c>
      <c r="CJ94" s="0" t="n">
        <v>246.965848151284</v>
      </c>
      <c r="CK94" s="0" t="n">
        <v>3057.67240568257</v>
      </c>
      <c r="CL94" s="0" t="n">
        <v>0.1227894165319</v>
      </c>
      <c r="CM94" s="0" t="n">
        <v>338.039103201032</v>
      </c>
      <c r="CN94" s="0" t="n">
        <v>18356.2616380667</v>
      </c>
      <c r="CO94" s="0" t="n">
        <v>0.163787740329198</v>
      </c>
      <c r="CP94" s="0" t="n">
        <v>27.2093256223741</v>
      </c>
      <c r="CQ94" s="0" t="n">
        <v>18372.1432880837</v>
      </c>
      <c r="CR94" s="0" t="n">
        <v>0.129734912245007</v>
      </c>
      <c r="CS94" s="0" t="n">
        <v>278.363153826813</v>
      </c>
      <c r="CT94" s="0" t="n">
        <v>18362.9556644858</v>
      </c>
      <c r="CU94" s="8" t="s">
        <v>226</v>
      </c>
      <c r="CV94" s="0" t="n">
        <v>41</v>
      </c>
      <c r="CX94" s="9" t="n">
        <f aca="false">COUNTIF(C94:CV94, "NA")</f>
        <v>54</v>
      </c>
      <c r="CY94" s="10" t="n">
        <f aca="false">100-COUNTIF(C94:CV94, "NA")/COLUMNS(C94:CV94)*100</f>
        <v>44.8979591836735</v>
      </c>
    </row>
    <row r="95" customFormat="false" ht="13.8" hidden="false" customHeight="false" outlineLevel="0" collapsed="false">
      <c r="A95" s="0" t="s">
        <v>479</v>
      </c>
      <c r="B95" s="0" t="s">
        <v>480</v>
      </c>
      <c r="C95" s="0" t="n">
        <v>1352617328</v>
      </c>
      <c r="D95" s="0" t="n">
        <v>68.2</v>
      </c>
      <c r="E95" s="0" t="n">
        <v>70.7</v>
      </c>
      <c r="F95" s="0" t="n">
        <v>27.1</v>
      </c>
      <c r="G95" s="0" t="n">
        <v>66.8</v>
      </c>
      <c r="H95" s="0" t="n">
        <v>454.9</v>
      </c>
      <c r="I95" s="0" t="n">
        <v>7.2</v>
      </c>
      <c r="J95" s="0" t="n">
        <v>2.2</v>
      </c>
      <c r="K95" s="0" t="n">
        <v>66</v>
      </c>
      <c r="L95" s="0" t="n">
        <v>22</v>
      </c>
      <c r="M95" s="0" t="n">
        <v>18.8</v>
      </c>
      <c r="N95" s="0" t="n">
        <v>10.1</v>
      </c>
      <c r="O95" s="0" t="n">
        <v>0.1</v>
      </c>
      <c r="P95" s="0" t="n">
        <v>-2663434</v>
      </c>
      <c r="Q95" s="0" t="n">
        <v>9602</v>
      </c>
      <c r="R95" s="0" t="n">
        <v>164035637.5</v>
      </c>
      <c r="S95" s="0" t="n">
        <v>16382600</v>
      </c>
      <c r="T95" s="0" t="n">
        <v>7680</v>
      </c>
      <c r="U95" s="0" t="n">
        <v>2718732231257.57</v>
      </c>
      <c r="V95" s="0" t="s">
        <v>202</v>
      </c>
      <c r="W95" s="0" t="s">
        <v>202</v>
      </c>
      <c r="X95" s="0" t="s">
        <v>202</v>
      </c>
      <c r="Y95" s="0" t="n">
        <v>49.3</v>
      </c>
      <c r="Z95" s="0" t="n">
        <v>42.4</v>
      </c>
      <c r="AA95" s="0" t="n">
        <v>27</v>
      </c>
      <c r="AB95" s="0" t="s">
        <v>202</v>
      </c>
      <c r="AC95" s="0" t="n">
        <v>135787.8</v>
      </c>
      <c r="AD95" s="0" t="n">
        <v>2.4</v>
      </c>
      <c r="AE95" s="0" t="n">
        <v>60.4</v>
      </c>
      <c r="AF95" s="0" t="n">
        <v>23.8</v>
      </c>
      <c r="AG95" s="0" t="n">
        <v>6</v>
      </c>
      <c r="AH95" s="0" t="n">
        <v>34</v>
      </c>
      <c r="AI95" s="0" t="s">
        <v>202</v>
      </c>
      <c r="AJ95" s="0" t="n">
        <v>1116</v>
      </c>
      <c r="AK95" s="0" t="n">
        <v>1.7</v>
      </c>
      <c r="AL95" s="0" t="n">
        <v>100</v>
      </c>
      <c r="AM95" s="0" t="n">
        <v>10.4</v>
      </c>
      <c r="AN95" s="0" t="n">
        <v>23.3</v>
      </c>
      <c r="AO95" s="0" t="n">
        <v>36.6</v>
      </c>
      <c r="AP95" s="0" t="n">
        <v>0.76</v>
      </c>
      <c r="AQ95" s="0" t="s">
        <v>202</v>
      </c>
      <c r="AR95" s="0" t="s">
        <v>202</v>
      </c>
      <c r="AS95" s="0" t="n">
        <v>113</v>
      </c>
      <c r="AT95" s="0" t="n">
        <v>94.4</v>
      </c>
      <c r="AU95" s="0" t="n">
        <v>1.1</v>
      </c>
      <c r="AV95" s="0" t="n">
        <v>53.2</v>
      </c>
      <c r="AW95" s="0" t="n">
        <v>92.6</v>
      </c>
      <c r="AX95" s="0" t="n">
        <v>5.4</v>
      </c>
      <c r="AY95" s="0" t="n">
        <v>109</v>
      </c>
      <c r="AZ95" s="0" t="n">
        <v>3.8</v>
      </c>
      <c r="BA95" s="0" t="n">
        <v>28.1</v>
      </c>
      <c r="BB95" s="0" t="n">
        <v>0.707</v>
      </c>
      <c r="BC95" s="0" t="n">
        <v>23.8</v>
      </c>
      <c r="BD95" s="0" t="s">
        <v>232</v>
      </c>
      <c r="BE95" s="0" t="n">
        <v>71</v>
      </c>
      <c r="BF95" s="0" t="s">
        <v>322</v>
      </c>
      <c r="BG95" s="0" t="s">
        <v>233</v>
      </c>
      <c r="BH95" s="0" t="s">
        <v>216</v>
      </c>
      <c r="BI95" s="0" t="s">
        <v>216</v>
      </c>
      <c r="BJ95" s="0" t="s">
        <v>217</v>
      </c>
      <c r="BK95" s="0" t="s">
        <v>218</v>
      </c>
      <c r="BL95" s="0" t="n">
        <v>80.2265066120594</v>
      </c>
      <c r="BM95" s="0" t="n">
        <v>21.7867495790001</v>
      </c>
      <c r="BN95" s="0" t="n">
        <v>20.3699890136719</v>
      </c>
      <c r="BO95" s="0" t="n">
        <v>19.9200073242188</v>
      </c>
      <c r="BP95" s="0" t="n">
        <v>21.7000061035156</v>
      </c>
      <c r="BQ95" s="0" t="n">
        <v>26.339990234375</v>
      </c>
      <c r="BR95" s="0" t="n">
        <v>22.0824981689453</v>
      </c>
      <c r="BS95" s="0" t="n">
        <v>1380004385</v>
      </c>
      <c r="BT95" s="0" t="n">
        <v>1046450</v>
      </c>
      <c r="BU95" s="0" t="n">
        <v>758.294691940417</v>
      </c>
      <c r="BV95" s="0" t="s">
        <v>290</v>
      </c>
      <c r="BW95" s="0" t="n">
        <v>4282.285</v>
      </c>
      <c r="BX95" s="0" t="n">
        <v>-4</v>
      </c>
      <c r="BY95" s="0" t="n">
        <v>48</v>
      </c>
      <c r="BZ95" s="0" t="n">
        <v>52</v>
      </c>
      <c r="CA95" s="0" t="n">
        <v>100</v>
      </c>
      <c r="CB95" s="0" t="n">
        <v>26.3805555555556</v>
      </c>
      <c r="CC95" s="0" t="n">
        <v>51</v>
      </c>
      <c r="CD95" s="0" t="n">
        <v>67.2716666666667</v>
      </c>
      <c r="CE95" s="0" t="n">
        <v>51</v>
      </c>
      <c r="CF95" s="0" t="n">
        <v>34863</v>
      </c>
      <c r="CG95" s="0" t="n">
        <v>1154</v>
      </c>
      <c r="CH95" s="0" t="n">
        <v>9068</v>
      </c>
      <c r="CI95" s="0" t="n">
        <v>25.26296320428</v>
      </c>
      <c r="CJ95" s="0" t="n">
        <v>0.836229226909304</v>
      </c>
      <c r="CK95" s="0" t="n">
        <v>6.57099361318334</v>
      </c>
      <c r="CL95" s="0" t="n">
        <v>0.040926678147566</v>
      </c>
      <c r="CM95" s="0" t="n">
        <v>118070.374516965</v>
      </c>
      <c r="CN95" s="0" t="n">
        <v>18386.947498424</v>
      </c>
      <c r="CO95" s="0" t="n">
        <v>0.043562614272725</v>
      </c>
      <c r="CP95" s="0" t="n">
        <v>3402.92829189612</v>
      </c>
      <c r="CQ95" s="0" t="n">
        <v>18384.5360883658</v>
      </c>
      <c r="CR95" s="0" t="n">
        <v>0.047521389295439</v>
      </c>
      <c r="CS95" s="0" t="n">
        <v>47252.1359727632</v>
      </c>
      <c r="CT95" s="0" t="n">
        <v>18392.4130846137</v>
      </c>
      <c r="CU95" s="8" t="s">
        <v>481</v>
      </c>
      <c r="CV95" s="0" t="n">
        <v>91</v>
      </c>
      <c r="CX95" s="9" t="n">
        <f aca="false">COUNTIF(C95:CV95, "NA")</f>
        <v>7</v>
      </c>
      <c r="CY95" s="10" t="n">
        <f aca="false">100-COUNTIF(C95:CV95, "NA")/COLUMNS(C95:CV95)*100</f>
        <v>92.8571428571429</v>
      </c>
    </row>
    <row r="96" customFormat="false" ht="13.8" hidden="false" customHeight="false" outlineLevel="0" collapsed="false">
      <c r="A96" s="0" t="s">
        <v>482</v>
      </c>
      <c r="B96" s="0" t="s">
        <v>483</v>
      </c>
      <c r="C96" s="0" t="n">
        <v>4867309</v>
      </c>
      <c r="D96" s="0" t="n">
        <v>80.9</v>
      </c>
      <c r="E96" s="0" t="n">
        <v>84.4</v>
      </c>
      <c r="F96" s="0" t="n">
        <v>21.4</v>
      </c>
      <c r="G96" s="0" t="n">
        <v>64.7</v>
      </c>
      <c r="H96" s="0" t="n">
        <v>70.5</v>
      </c>
      <c r="I96" s="0" t="n">
        <v>6.4</v>
      </c>
      <c r="J96" s="0" t="n">
        <v>1.8</v>
      </c>
      <c r="K96" s="0" t="n">
        <v>36.8</v>
      </c>
      <c r="L96" s="0" t="n">
        <v>99</v>
      </c>
      <c r="M96" s="0" t="n">
        <v>121</v>
      </c>
      <c r="N96" s="0" t="s">
        <v>202</v>
      </c>
      <c r="O96" s="0" t="s">
        <v>202</v>
      </c>
      <c r="P96" s="0" t="n">
        <v>118020</v>
      </c>
      <c r="Q96" s="0" t="n">
        <v>4</v>
      </c>
      <c r="R96" s="0" t="n">
        <v>167598633</v>
      </c>
      <c r="S96" s="0" t="n">
        <v>988000</v>
      </c>
      <c r="T96" s="0" t="n">
        <v>67050</v>
      </c>
      <c r="U96" s="0" t="n">
        <v>382487490532.479</v>
      </c>
      <c r="V96" s="0" t="s">
        <v>202</v>
      </c>
      <c r="W96" s="0" t="s">
        <v>202</v>
      </c>
      <c r="X96" s="0" t="s">
        <v>202</v>
      </c>
      <c r="Y96" s="0" t="n">
        <v>62.1</v>
      </c>
      <c r="Z96" s="0" t="n">
        <v>4.6</v>
      </c>
      <c r="AA96" s="0" t="n">
        <v>81.9</v>
      </c>
      <c r="AB96" s="0" t="n">
        <v>1</v>
      </c>
      <c r="AC96" s="0" t="n">
        <v>7174.1</v>
      </c>
      <c r="AD96" s="0" t="n">
        <v>0.3</v>
      </c>
      <c r="AE96" s="0" t="n">
        <v>64.5</v>
      </c>
      <c r="AF96" s="0" t="n">
        <v>11</v>
      </c>
      <c r="AG96" s="0" t="n">
        <v>14.4</v>
      </c>
      <c r="AH96" s="0" t="n">
        <v>63.2</v>
      </c>
      <c r="AI96" s="0" t="n">
        <v>26</v>
      </c>
      <c r="AJ96" s="0" t="n">
        <v>10520</v>
      </c>
      <c r="AK96" s="0" t="n">
        <v>7.3</v>
      </c>
      <c r="AL96" s="0" t="n">
        <v>0</v>
      </c>
      <c r="AM96" s="0" t="n">
        <v>3.2</v>
      </c>
      <c r="AN96" s="0" t="n">
        <v>10.3</v>
      </c>
      <c r="AO96" s="0" t="n">
        <v>3.7</v>
      </c>
      <c r="AP96" s="0" t="n">
        <v>2.95</v>
      </c>
      <c r="AQ96" s="0" t="n">
        <v>2.8</v>
      </c>
      <c r="AR96" s="0" t="n">
        <v>3.7</v>
      </c>
      <c r="AS96" s="0" t="n">
        <v>100.9</v>
      </c>
      <c r="AT96" s="0" t="s">
        <v>202</v>
      </c>
      <c r="AU96" s="0" t="n">
        <v>1</v>
      </c>
      <c r="AV96" s="0" t="n">
        <v>94.3</v>
      </c>
      <c r="AW96" s="0" t="n">
        <v>100</v>
      </c>
      <c r="AX96" s="0" t="n">
        <v>3.1</v>
      </c>
      <c r="AY96" s="0" t="n">
        <v>147</v>
      </c>
      <c r="AZ96" s="0" t="n">
        <v>26.9</v>
      </c>
      <c r="BA96" s="0" t="n">
        <v>36.8</v>
      </c>
      <c r="BB96" s="0" t="n">
        <v>0.797</v>
      </c>
      <c r="BC96" s="0" t="n">
        <v>59.7</v>
      </c>
      <c r="BD96" s="0" t="s">
        <v>232</v>
      </c>
      <c r="BE96" s="0" t="n">
        <v>97</v>
      </c>
      <c r="BF96" s="0" t="s">
        <v>240</v>
      </c>
      <c r="BG96" s="0" t="s">
        <v>261</v>
      </c>
      <c r="BH96" s="0" t="s">
        <v>234</v>
      </c>
      <c r="BI96" s="0" t="s">
        <v>234</v>
      </c>
      <c r="BJ96" s="0" t="s">
        <v>393</v>
      </c>
      <c r="BK96" s="0" t="s">
        <v>236</v>
      </c>
      <c r="BL96" s="0" t="n">
        <v>-7.95824197237397</v>
      </c>
      <c r="BM96" s="0" t="n">
        <v>53.4160627300001</v>
      </c>
      <c r="BN96" s="0" t="n">
        <v>6.08999023437502</v>
      </c>
      <c r="BO96" s="0" t="n">
        <v>6.14998779296877</v>
      </c>
      <c r="BP96" s="0" t="n">
        <v>5.71999511718752</v>
      </c>
      <c r="BQ96" s="0" t="n">
        <v>6.42000732421877</v>
      </c>
      <c r="BR96" s="0" t="n">
        <v>6.09499511718752</v>
      </c>
      <c r="BS96" s="0" t="n">
        <v>4937796</v>
      </c>
      <c r="BT96" s="0" t="n">
        <v>153054</v>
      </c>
      <c r="BU96" s="0" t="n">
        <v>30996.4202652357</v>
      </c>
      <c r="BV96" s="0" t="s">
        <v>279</v>
      </c>
      <c r="BW96" s="0" t="n">
        <v>3665.375</v>
      </c>
      <c r="BX96" s="0" t="n">
        <v>-25</v>
      </c>
      <c r="BY96" s="0" t="n">
        <v>15</v>
      </c>
      <c r="BZ96" s="0" t="n">
        <v>37</v>
      </c>
      <c r="CA96" s="0" t="n">
        <v>87.83</v>
      </c>
      <c r="CB96" s="0" t="n">
        <v>23.6985507246377</v>
      </c>
      <c r="CC96" s="0" t="n">
        <v>15</v>
      </c>
      <c r="CD96" s="0" t="n">
        <v>52.9740581150646</v>
      </c>
      <c r="CE96" s="0" t="n">
        <v>15.5</v>
      </c>
      <c r="CF96" s="0" t="n">
        <v>20612</v>
      </c>
      <c r="CG96" s="0" t="n">
        <v>1232</v>
      </c>
      <c r="CH96" s="0" t="n">
        <v>13386</v>
      </c>
      <c r="CI96" s="0" t="n">
        <v>4174.3320299178</v>
      </c>
      <c r="CJ96" s="0" t="n">
        <v>249.504029733104</v>
      </c>
      <c r="CK96" s="0" t="n">
        <v>2710.92608929166</v>
      </c>
      <c r="CL96" s="0" t="n">
        <v>0.058160368103065</v>
      </c>
      <c r="CM96" s="0" t="n">
        <v>32302.3270451719</v>
      </c>
      <c r="CN96" s="0" t="n">
        <v>18366.930755938</v>
      </c>
      <c r="CO96" s="0" t="n">
        <v>0.041157104132132</v>
      </c>
      <c r="CP96" s="0" t="n">
        <v>4279.48725940838</v>
      </c>
      <c r="CQ96" s="0" t="n">
        <v>18386.5354631632</v>
      </c>
      <c r="CR96" s="0" t="n">
        <v>3.78365310878808</v>
      </c>
      <c r="CS96" s="0" t="n">
        <v>10163.4633360715</v>
      </c>
      <c r="CT96" s="0" t="n">
        <v>18372.394428456</v>
      </c>
      <c r="CU96" s="8" t="s">
        <v>484</v>
      </c>
      <c r="CV96" s="0" t="n">
        <v>61</v>
      </c>
      <c r="CX96" s="9" t="n">
        <f aca="false">COUNTIF(C96:CV96, "NA")</f>
        <v>6</v>
      </c>
      <c r="CY96" s="10" t="n">
        <f aca="false">100-COUNTIF(C96:CV96, "NA")/COLUMNS(C96:CV96)*100</f>
        <v>93.8775510204082</v>
      </c>
    </row>
    <row r="97" customFormat="false" ht="13.8" hidden="false" customHeight="false" outlineLevel="0" collapsed="false">
      <c r="A97" s="0" t="s">
        <v>485</v>
      </c>
      <c r="B97" s="0" t="s">
        <v>486</v>
      </c>
      <c r="C97" s="0" t="n">
        <v>81800269</v>
      </c>
      <c r="D97" s="0" t="n">
        <v>75.4</v>
      </c>
      <c r="E97" s="0" t="n">
        <v>77.7</v>
      </c>
      <c r="F97" s="0" t="n">
        <v>24.5</v>
      </c>
      <c r="G97" s="0" t="n">
        <v>69.3</v>
      </c>
      <c r="H97" s="0" t="n">
        <v>50.2</v>
      </c>
      <c r="I97" s="0" t="n">
        <v>4.8</v>
      </c>
      <c r="J97" s="0" t="n">
        <v>2.1</v>
      </c>
      <c r="K97" s="0" t="n">
        <v>25.1</v>
      </c>
      <c r="L97" s="0" t="n">
        <v>23.8</v>
      </c>
      <c r="M97" s="0" t="n">
        <v>24.9</v>
      </c>
      <c r="N97" s="0" t="n">
        <v>0.4</v>
      </c>
      <c r="O97" s="0" t="s">
        <v>202</v>
      </c>
      <c r="P97" s="0" t="n">
        <v>-274998</v>
      </c>
      <c r="Q97" s="0" t="n">
        <v>129940</v>
      </c>
      <c r="R97" s="0" t="n">
        <v>25604871.4</v>
      </c>
      <c r="S97" s="0" t="n">
        <v>2378600</v>
      </c>
      <c r="T97" s="0" t="s">
        <v>202</v>
      </c>
      <c r="U97" s="0" t="s">
        <v>202</v>
      </c>
      <c r="V97" s="0" t="s">
        <v>202</v>
      </c>
      <c r="W97" s="0" t="n">
        <v>10.9</v>
      </c>
      <c r="X97" s="0" t="n">
        <v>40.8</v>
      </c>
      <c r="Y97" s="0" t="n">
        <v>44.7</v>
      </c>
      <c r="Z97" s="0" t="n">
        <v>17.9</v>
      </c>
      <c r="AA97" s="0" t="n">
        <v>24.5</v>
      </c>
      <c r="AB97" s="0" t="n">
        <v>0.8</v>
      </c>
      <c r="AC97" s="0" t="n">
        <v>48305.6</v>
      </c>
      <c r="AD97" s="0" t="n">
        <v>2.7</v>
      </c>
      <c r="AE97" s="0" t="n">
        <v>28.2</v>
      </c>
      <c r="AF97" s="0" t="n">
        <v>6.6</v>
      </c>
      <c r="AG97" s="0" t="n">
        <v>8.6</v>
      </c>
      <c r="AH97" s="0" t="n">
        <v>74.9</v>
      </c>
      <c r="AI97" s="0" t="n">
        <v>25.1</v>
      </c>
      <c r="AJ97" s="0" t="n">
        <v>1659</v>
      </c>
      <c r="AK97" s="0" t="n">
        <v>8.4</v>
      </c>
      <c r="AL97" s="0" t="n">
        <v>100</v>
      </c>
      <c r="AM97" s="0" t="n">
        <v>9.6</v>
      </c>
      <c r="AN97" s="0" t="n">
        <v>14.8</v>
      </c>
      <c r="AO97" s="0" t="n">
        <v>14.4</v>
      </c>
      <c r="AP97" s="0" t="s">
        <v>202</v>
      </c>
      <c r="AQ97" s="0" t="n">
        <v>1.5</v>
      </c>
      <c r="AR97" s="0" t="n">
        <v>3.4</v>
      </c>
      <c r="AS97" s="0" t="n">
        <v>110.7</v>
      </c>
      <c r="AT97" s="0" t="n">
        <v>99.4</v>
      </c>
      <c r="AU97" s="0" t="n">
        <v>1</v>
      </c>
      <c r="AV97" s="0" t="n">
        <v>78.8</v>
      </c>
      <c r="AW97" s="0" t="n">
        <v>100</v>
      </c>
      <c r="AX97" s="0" t="s">
        <v>202</v>
      </c>
      <c r="AY97" s="0" t="n">
        <v>131</v>
      </c>
      <c r="AZ97" s="0" t="n">
        <v>25.5</v>
      </c>
      <c r="BA97" s="0" t="n">
        <v>30.3</v>
      </c>
      <c r="BB97" s="0" t="n">
        <v>0.689</v>
      </c>
      <c r="BC97" s="0" t="s">
        <v>202</v>
      </c>
      <c r="BD97" s="0" t="s">
        <v>213</v>
      </c>
      <c r="BE97" s="0" t="n">
        <v>17</v>
      </c>
      <c r="BF97" s="0" t="s">
        <v>250</v>
      </c>
      <c r="BG97" s="0" t="s">
        <v>222</v>
      </c>
      <c r="BH97" s="0" t="s">
        <v>216</v>
      </c>
      <c r="BI97" s="0" t="s">
        <v>216</v>
      </c>
      <c r="BJ97" s="0" t="s">
        <v>217</v>
      </c>
      <c r="BK97" s="0" t="s">
        <v>246</v>
      </c>
      <c r="BL97" s="0" t="n">
        <v>54.0755796301338</v>
      </c>
      <c r="BM97" s="0" t="n">
        <v>32.4216655480001</v>
      </c>
      <c r="BN97" s="0" t="n">
        <v>8.3699890136719</v>
      </c>
      <c r="BO97" s="0" t="n">
        <v>5.14998779296877</v>
      </c>
      <c r="BP97" s="0" t="n">
        <v>10.0299926757813</v>
      </c>
      <c r="BQ97" s="0" t="n">
        <v>12.4900146484375</v>
      </c>
      <c r="BR97" s="0" t="n">
        <v>9.00999603271487</v>
      </c>
      <c r="BS97" s="0" t="n">
        <v>83992953</v>
      </c>
      <c r="BT97" s="0" t="s">
        <v>202</v>
      </c>
      <c r="BU97" s="0" t="s">
        <v>202</v>
      </c>
      <c r="BV97" s="0" t="s">
        <v>202</v>
      </c>
      <c r="BW97" s="0" t="n">
        <v>3019.565</v>
      </c>
      <c r="BX97" s="0" t="n">
        <v>1</v>
      </c>
      <c r="BY97" s="0" t="n">
        <v>32</v>
      </c>
      <c r="BZ97" s="0" t="n">
        <v>46</v>
      </c>
      <c r="CA97" s="0" t="n">
        <v>65.34</v>
      </c>
      <c r="CB97" s="0" t="s">
        <v>202</v>
      </c>
      <c r="CC97" s="0" t="s">
        <v>202</v>
      </c>
      <c r="CD97" s="0" t="s">
        <v>202</v>
      </c>
      <c r="CE97" s="0" t="s">
        <v>202</v>
      </c>
      <c r="CF97" s="0" t="n">
        <v>94640</v>
      </c>
      <c r="CG97" s="0" t="n">
        <v>6028</v>
      </c>
      <c r="CH97" s="0" t="n">
        <v>75103</v>
      </c>
      <c r="CI97" s="0" t="n">
        <v>1126.76119388254</v>
      </c>
      <c r="CJ97" s="0" t="n">
        <v>71.7679255782327</v>
      </c>
      <c r="CK97" s="0" t="n">
        <v>894.158346831787</v>
      </c>
      <c r="CL97" s="0" t="n">
        <v>0.055075072803517</v>
      </c>
      <c r="CM97" s="0" t="n">
        <v>114153.069672088</v>
      </c>
      <c r="CN97" s="0" t="n">
        <v>18350.7805235542</v>
      </c>
      <c r="CO97" s="0" t="n">
        <v>0.057922578825203</v>
      </c>
      <c r="CP97" s="0" t="n">
        <v>6904.84836362312</v>
      </c>
      <c r="CQ97" s="0" t="n">
        <v>18349.5051543843</v>
      </c>
      <c r="CR97" s="0" t="n">
        <v>0.048958266869945</v>
      </c>
      <c r="CS97" s="0" t="n">
        <v>122976.452752733</v>
      </c>
      <c r="CT97" s="0" t="n">
        <v>18366.1339980418</v>
      </c>
      <c r="CU97" s="8" t="s">
        <v>487</v>
      </c>
      <c r="CV97" s="0" t="n">
        <v>71</v>
      </c>
      <c r="CX97" s="9" t="n">
        <f aca="false">COUNTIF(C97:CV97, "NA")</f>
        <v>14</v>
      </c>
      <c r="CY97" s="10" t="n">
        <f aca="false">100-COUNTIF(C97:CV97, "NA")/COLUMNS(C97:CV97)*100</f>
        <v>85.7142857142857</v>
      </c>
    </row>
    <row r="98" customFormat="false" ht="13.8" hidden="false" customHeight="false" outlineLevel="0" collapsed="false">
      <c r="A98" s="0" t="s">
        <v>488</v>
      </c>
      <c r="B98" s="0" t="s">
        <v>489</v>
      </c>
      <c r="C98" s="0" t="n">
        <v>38433600</v>
      </c>
      <c r="D98" s="0" t="n">
        <v>68.4</v>
      </c>
      <c r="E98" s="0" t="n">
        <v>72.5</v>
      </c>
      <c r="F98" s="0" t="n">
        <v>38.4</v>
      </c>
      <c r="G98" s="0" t="n">
        <v>58.3</v>
      </c>
      <c r="H98" s="0" t="n">
        <v>88.5</v>
      </c>
      <c r="I98" s="0" t="n">
        <v>4.8</v>
      </c>
      <c r="J98" s="0" t="n">
        <v>3.7</v>
      </c>
      <c r="K98" s="0" t="n">
        <v>29.5</v>
      </c>
      <c r="L98" s="0" t="n">
        <v>35.6</v>
      </c>
      <c r="M98" s="0" t="n">
        <v>38.1</v>
      </c>
      <c r="N98" s="0" t="s">
        <v>202</v>
      </c>
      <c r="O98" s="0" t="n">
        <v>1</v>
      </c>
      <c r="P98" s="0" t="n">
        <v>39171</v>
      </c>
      <c r="Q98" s="0" t="n">
        <v>372342</v>
      </c>
      <c r="R98" s="0" t="n">
        <v>2075065.8</v>
      </c>
      <c r="S98" s="0" t="s">
        <v>202</v>
      </c>
      <c r="T98" s="0" t="n">
        <v>17210</v>
      </c>
      <c r="U98" s="0" t="n">
        <v>224228010477.889</v>
      </c>
      <c r="V98" s="0" t="s">
        <v>202</v>
      </c>
      <c r="W98" s="0" t="s">
        <v>202</v>
      </c>
      <c r="X98" s="0" t="s">
        <v>202</v>
      </c>
      <c r="Y98" s="0" t="n">
        <v>43</v>
      </c>
      <c r="Z98" s="0" t="n">
        <v>18.1</v>
      </c>
      <c r="AA98" s="0" t="n">
        <v>15.7</v>
      </c>
      <c r="AB98" s="0" t="n">
        <v>0</v>
      </c>
      <c r="AC98" s="0" t="n">
        <v>6073.4</v>
      </c>
      <c r="AD98" s="0" t="n">
        <v>2.7</v>
      </c>
      <c r="AE98" s="0" t="n">
        <v>21.4</v>
      </c>
      <c r="AF98" s="0" t="n">
        <v>1.9</v>
      </c>
      <c r="AG98" s="0" t="n">
        <v>1.5</v>
      </c>
      <c r="AH98" s="0" t="n">
        <v>70.5</v>
      </c>
      <c r="AI98" s="0" t="s">
        <v>202</v>
      </c>
      <c r="AJ98" s="0" t="n">
        <v>1023</v>
      </c>
      <c r="AK98" s="0" t="n">
        <v>4.9</v>
      </c>
      <c r="AL98" s="0" t="n">
        <v>100</v>
      </c>
      <c r="AM98" s="0" t="n">
        <v>8.8</v>
      </c>
      <c r="AN98" s="0" t="n">
        <v>21.3</v>
      </c>
      <c r="AO98" s="0" t="n">
        <v>26.7</v>
      </c>
      <c r="AP98" s="0" t="n">
        <v>0.84</v>
      </c>
      <c r="AQ98" s="0" t="n">
        <v>1.3</v>
      </c>
      <c r="AR98" s="0" t="s">
        <v>202</v>
      </c>
      <c r="AS98" s="0" t="s">
        <v>202</v>
      </c>
      <c r="AT98" s="0" t="s">
        <v>202</v>
      </c>
      <c r="AU98" s="0" t="s">
        <v>202</v>
      </c>
      <c r="AV98" s="0" t="n">
        <v>88</v>
      </c>
      <c r="AW98" s="0" t="n">
        <v>100</v>
      </c>
      <c r="AX98" s="0" t="n">
        <v>2.2</v>
      </c>
      <c r="AY98" s="0" t="n">
        <v>109</v>
      </c>
      <c r="AZ98" s="0" t="n">
        <v>27.4</v>
      </c>
      <c r="BA98" s="0" t="n">
        <v>20</v>
      </c>
      <c r="BB98" s="0" t="n">
        <v>0.942</v>
      </c>
      <c r="BC98" s="0" t="n">
        <v>187.8</v>
      </c>
      <c r="BD98" s="0" t="s">
        <v>232</v>
      </c>
      <c r="BE98" s="0" t="n">
        <v>31</v>
      </c>
      <c r="BF98" s="0" t="s">
        <v>204</v>
      </c>
      <c r="BG98" s="0" t="s">
        <v>233</v>
      </c>
      <c r="BH98" s="0" t="s">
        <v>216</v>
      </c>
      <c r="BI98" s="0" t="s">
        <v>216</v>
      </c>
      <c r="BJ98" s="0" t="s">
        <v>245</v>
      </c>
      <c r="BK98" s="0" t="s">
        <v>246</v>
      </c>
      <c r="BL98" s="0" t="n">
        <v>42.4921070519463</v>
      </c>
      <c r="BM98" s="0" t="n">
        <v>33.2214487715001</v>
      </c>
      <c r="BN98" s="0" t="n">
        <v>12.6799865722656</v>
      </c>
      <c r="BO98" s="0" t="n">
        <v>10.2099853515625</v>
      </c>
      <c r="BP98" s="0" t="n">
        <v>12.360009765625</v>
      </c>
      <c r="BQ98" s="0" t="n">
        <v>17.7099853515625</v>
      </c>
      <c r="BR98" s="0" t="n">
        <v>13.2399917602539</v>
      </c>
      <c r="BS98" s="0" t="n">
        <v>40222503</v>
      </c>
      <c r="BT98" s="0" t="s">
        <v>202</v>
      </c>
      <c r="BU98" s="0" t="s">
        <v>202</v>
      </c>
      <c r="BV98" s="0" t="s">
        <v>202</v>
      </c>
      <c r="BW98" s="0" t="n">
        <v>4801.085</v>
      </c>
      <c r="BX98" s="0" t="n">
        <v>-3</v>
      </c>
      <c r="BY98" s="0" t="n">
        <v>3</v>
      </c>
      <c r="BZ98" s="0" t="n">
        <v>31</v>
      </c>
      <c r="CA98" s="0" t="n">
        <v>91.4</v>
      </c>
      <c r="CB98" s="0" t="n">
        <v>14.7698863636364</v>
      </c>
      <c r="CC98" s="0" t="n">
        <v>22</v>
      </c>
      <c r="CD98" s="0" t="n">
        <v>53.3133890986471</v>
      </c>
      <c r="CE98" s="0" t="n">
        <v>20</v>
      </c>
      <c r="CF98" s="0" t="n">
        <v>2085</v>
      </c>
      <c r="CG98" s="0" t="n">
        <v>93</v>
      </c>
      <c r="CH98" s="0" t="n">
        <v>1375</v>
      </c>
      <c r="CI98" s="0" t="n">
        <v>51.8366547203688</v>
      </c>
      <c r="CJ98" s="0" t="n">
        <v>2.31213855587257</v>
      </c>
      <c r="CK98" s="0" t="n">
        <v>34.1848442400514</v>
      </c>
      <c r="CL98" s="0" t="n">
        <v>0.060232469352474</v>
      </c>
      <c r="CM98" s="0" t="n">
        <v>2379.77546848774</v>
      </c>
      <c r="CN98" s="0" t="n">
        <v>18355.6981735777</v>
      </c>
      <c r="CO98" s="0" t="n">
        <v>0.077763922121134</v>
      </c>
      <c r="CP98" s="0" t="n">
        <v>96.9696513474954</v>
      </c>
      <c r="CQ98" s="0" t="n">
        <v>18347.4216724329</v>
      </c>
      <c r="CR98" s="0" t="n">
        <v>0.067752987741402</v>
      </c>
      <c r="CS98" s="0" t="n">
        <v>1932.0511195118</v>
      </c>
      <c r="CT98" s="0" t="n">
        <v>18365.2303967896</v>
      </c>
      <c r="CU98" s="8" t="s">
        <v>219</v>
      </c>
      <c r="CV98" s="0" t="n">
        <v>66</v>
      </c>
      <c r="CX98" s="9" t="n">
        <f aca="false">COUNTIF(C98:CV98, "NA")</f>
        <v>13</v>
      </c>
      <c r="CY98" s="10" t="n">
        <f aca="false">100-COUNTIF(C98:CV98, "NA")/COLUMNS(C98:CV98)*100</f>
        <v>86.734693877551</v>
      </c>
    </row>
    <row r="99" customFormat="false" ht="13.8" hidden="false" customHeight="false" outlineLevel="0" collapsed="false">
      <c r="A99" s="0" t="s">
        <v>490</v>
      </c>
      <c r="B99" s="0" t="s">
        <v>491</v>
      </c>
      <c r="C99" s="0" t="n">
        <v>352721</v>
      </c>
      <c r="D99" s="0" t="n">
        <v>81.1</v>
      </c>
      <c r="E99" s="0" t="n">
        <v>84.3</v>
      </c>
      <c r="F99" s="0" t="n">
        <v>19.8</v>
      </c>
      <c r="G99" s="0" t="n">
        <v>65.4</v>
      </c>
      <c r="H99" s="0" t="n">
        <v>3.5</v>
      </c>
      <c r="I99" s="0" t="n">
        <v>6.4</v>
      </c>
      <c r="J99" s="0" t="n">
        <v>1.7</v>
      </c>
      <c r="K99" s="0" t="n">
        <v>6.2</v>
      </c>
      <c r="L99" s="0" t="n">
        <v>42</v>
      </c>
      <c r="M99" s="0" t="n">
        <v>46.1</v>
      </c>
      <c r="N99" s="0" t="s">
        <v>202</v>
      </c>
      <c r="O99" s="0" t="s">
        <v>202</v>
      </c>
      <c r="P99" s="0" t="n">
        <v>1900</v>
      </c>
      <c r="Q99" s="0" t="n">
        <v>4</v>
      </c>
      <c r="R99" s="0" t="n">
        <v>7819740.6</v>
      </c>
      <c r="S99" s="0" t="n">
        <v>352300</v>
      </c>
      <c r="T99" s="0" t="n">
        <v>55190</v>
      </c>
      <c r="U99" s="0" t="n">
        <v>25878475760.1131</v>
      </c>
      <c r="V99" s="0" t="s">
        <v>202</v>
      </c>
      <c r="W99" s="0" t="s">
        <v>202</v>
      </c>
      <c r="X99" s="0" t="s">
        <v>202</v>
      </c>
      <c r="Y99" s="0" t="n">
        <v>75</v>
      </c>
      <c r="Z99" s="0" t="n">
        <v>3.9</v>
      </c>
      <c r="AA99" s="0" t="n">
        <v>89.4</v>
      </c>
      <c r="AB99" s="0" t="n">
        <v>2.1</v>
      </c>
      <c r="AC99" s="0" t="n">
        <v>680.9</v>
      </c>
      <c r="AD99" s="0" t="s">
        <v>202</v>
      </c>
      <c r="AE99" s="0" t="n">
        <v>18.7</v>
      </c>
      <c r="AF99" s="0" t="n">
        <v>0.5</v>
      </c>
      <c r="AG99" s="0" t="n">
        <v>18.2</v>
      </c>
      <c r="AH99" s="0" t="n">
        <v>93.8</v>
      </c>
      <c r="AI99" s="0" t="n">
        <v>57.9</v>
      </c>
      <c r="AJ99" s="0" t="n">
        <v>519265</v>
      </c>
      <c r="AK99" s="0" t="n">
        <v>6.1</v>
      </c>
      <c r="AL99" s="0" t="n">
        <v>10</v>
      </c>
      <c r="AM99" s="0" t="n">
        <v>5.8</v>
      </c>
      <c r="AN99" s="0" t="n">
        <v>9.1</v>
      </c>
      <c r="AO99" s="0" t="n">
        <v>2</v>
      </c>
      <c r="AP99" s="0" t="n">
        <v>3.89</v>
      </c>
      <c r="AQ99" s="0" t="n">
        <v>3.2</v>
      </c>
      <c r="AR99" s="0" t="n">
        <v>7.5</v>
      </c>
      <c r="AS99" s="0" t="n">
        <v>100.4</v>
      </c>
      <c r="AT99" s="0" t="s">
        <v>202</v>
      </c>
      <c r="AU99" s="0" t="n">
        <v>1</v>
      </c>
      <c r="AV99" s="0" t="n">
        <v>100</v>
      </c>
      <c r="AW99" s="0" t="n">
        <v>100</v>
      </c>
      <c r="AX99" s="0" t="n">
        <v>25.6</v>
      </c>
      <c r="AY99" s="0" t="n">
        <v>137</v>
      </c>
      <c r="AZ99" s="0" t="n">
        <v>23.1</v>
      </c>
      <c r="BA99" s="0" t="n">
        <v>36.5</v>
      </c>
      <c r="BB99" s="0" t="s">
        <v>202</v>
      </c>
      <c r="BC99" s="0" t="s">
        <v>202</v>
      </c>
      <c r="BD99" s="0" t="s">
        <v>232</v>
      </c>
      <c r="BE99" s="0" t="n">
        <v>94</v>
      </c>
      <c r="BF99" s="0" t="s">
        <v>240</v>
      </c>
      <c r="BG99" s="0" t="s">
        <v>261</v>
      </c>
      <c r="BH99" s="0" t="s">
        <v>234</v>
      </c>
      <c r="BI99" s="0" t="s">
        <v>234</v>
      </c>
      <c r="BJ99" s="0" t="s">
        <v>393</v>
      </c>
      <c r="BK99" s="0" t="s">
        <v>236</v>
      </c>
      <c r="BL99" s="0" t="n">
        <v>-18.4676482726456</v>
      </c>
      <c r="BM99" s="0" t="n">
        <v>64.9647077495</v>
      </c>
      <c r="BN99" s="0" t="n">
        <v>-2.63999023437498</v>
      </c>
      <c r="BO99" s="0" t="n">
        <v>-2.64999999999998</v>
      </c>
      <c r="BP99" s="0" t="n">
        <v>-2.91000976562498</v>
      </c>
      <c r="BQ99" s="0" t="n">
        <v>-2.47000732421873</v>
      </c>
      <c r="BR99" s="0" t="n">
        <v>-2.66750183105466</v>
      </c>
      <c r="BS99" s="0" t="n">
        <v>341250</v>
      </c>
      <c r="BT99" s="0" t="n">
        <v>50436</v>
      </c>
      <c r="BU99" s="0" t="n">
        <v>147797.802197802</v>
      </c>
      <c r="BV99" s="0" t="s">
        <v>290</v>
      </c>
      <c r="BW99" s="0" t="n">
        <v>3044.385</v>
      </c>
      <c r="BX99" s="0" t="n">
        <v>-36</v>
      </c>
      <c r="BY99" s="0" t="n">
        <v>17</v>
      </c>
      <c r="BZ99" s="0" t="n">
        <v>50</v>
      </c>
      <c r="CA99" s="0" t="n">
        <v>56.61</v>
      </c>
      <c r="CB99" s="0" t="s">
        <v>202</v>
      </c>
      <c r="CC99" s="0" t="s">
        <v>202</v>
      </c>
      <c r="CD99" s="0" t="s">
        <v>202</v>
      </c>
      <c r="CE99" s="0" t="s">
        <v>202</v>
      </c>
      <c r="CF99" s="0" t="n">
        <v>1797</v>
      </c>
      <c r="CG99" s="0" t="n">
        <v>10</v>
      </c>
      <c r="CH99" s="0" t="n">
        <v>1670</v>
      </c>
      <c r="CI99" s="0" t="n">
        <v>5265.93406593407</v>
      </c>
      <c r="CJ99" s="0" t="n">
        <v>29.3040293040293</v>
      </c>
      <c r="CK99" s="0" t="n">
        <v>4893.77289377289</v>
      </c>
      <c r="CL99" s="0" t="n">
        <v>0.113120243562041</v>
      </c>
      <c r="CM99" s="0" t="n">
        <v>1866.01784012501</v>
      </c>
      <c r="CN99" s="0" t="n">
        <v>18344.8951451786</v>
      </c>
      <c r="CO99" s="0" t="n">
        <v>0.082439379830935</v>
      </c>
      <c r="CP99" s="0" t="n">
        <v>11.9354365357212</v>
      </c>
      <c r="CQ99" s="0" t="n">
        <v>18355.4366574553</v>
      </c>
      <c r="CR99" s="0" t="n">
        <v>0.088672467629955</v>
      </c>
      <c r="CS99" s="0" t="n">
        <v>2017.86059564855</v>
      </c>
      <c r="CT99" s="0" t="n">
        <v>18361.6918750429</v>
      </c>
      <c r="CU99" s="8" t="s">
        <v>307</v>
      </c>
      <c r="CV99" s="0" t="n">
        <v>62</v>
      </c>
      <c r="CX99" s="9" t="n">
        <f aca="false">COUNTIF(C99:CV99, "NA")</f>
        <v>13</v>
      </c>
      <c r="CY99" s="10" t="n">
        <f aca="false">100-COUNTIF(C99:CV99, "NA")/COLUMNS(C99:CV99)*100</f>
        <v>86.734693877551</v>
      </c>
    </row>
    <row r="100" customFormat="false" ht="13.8" hidden="false" customHeight="false" outlineLevel="0" collapsed="false">
      <c r="A100" s="0" t="s">
        <v>492</v>
      </c>
      <c r="B100" s="0" t="s">
        <v>493</v>
      </c>
      <c r="C100" s="0" t="n">
        <v>8882800</v>
      </c>
      <c r="D100" s="0" t="n">
        <v>80.9</v>
      </c>
      <c r="E100" s="0" t="n">
        <v>84.8</v>
      </c>
      <c r="F100" s="0" t="n">
        <v>27.9</v>
      </c>
      <c r="G100" s="0" t="n">
        <v>60.1</v>
      </c>
      <c r="H100" s="0" t="n">
        <v>410.5</v>
      </c>
      <c r="I100" s="0" t="n">
        <v>5</v>
      </c>
      <c r="J100" s="0" t="n">
        <v>3.1</v>
      </c>
      <c r="K100" s="0" t="n">
        <v>7.6</v>
      </c>
      <c r="L100" s="0" t="n">
        <v>27.5</v>
      </c>
      <c r="M100" s="0" t="n">
        <v>28.7</v>
      </c>
      <c r="N100" s="0" t="s">
        <v>202</v>
      </c>
      <c r="O100" s="0" t="s">
        <v>202</v>
      </c>
      <c r="P100" s="0" t="n">
        <v>50002</v>
      </c>
      <c r="Q100" s="0" t="n">
        <v>502</v>
      </c>
      <c r="R100" s="0" t="n">
        <v>7404373</v>
      </c>
      <c r="S100" s="0" t="n">
        <v>2946000</v>
      </c>
      <c r="T100" s="0" t="n">
        <v>39940</v>
      </c>
      <c r="U100" s="0" t="n">
        <v>370587977153.583</v>
      </c>
      <c r="V100" s="0" t="s">
        <v>202</v>
      </c>
      <c r="W100" s="0" t="s">
        <v>202</v>
      </c>
      <c r="X100" s="0" t="s">
        <v>202</v>
      </c>
      <c r="Y100" s="0" t="n">
        <v>64</v>
      </c>
      <c r="Z100" s="0" t="n">
        <v>0.9</v>
      </c>
      <c r="AA100" s="0" t="n">
        <v>87.1</v>
      </c>
      <c r="AB100" s="0" t="n">
        <v>4.5</v>
      </c>
      <c r="AC100" s="0" t="n">
        <v>12234.7</v>
      </c>
      <c r="AD100" s="0" t="n">
        <v>4.3</v>
      </c>
      <c r="AE100" s="0" t="n">
        <v>24.6</v>
      </c>
      <c r="AF100" s="0" t="n">
        <v>7.7</v>
      </c>
      <c r="AG100" s="0" t="n">
        <v>19.9</v>
      </c>
      <c r="AH100" s="0" t="n">
        <v>92.4</v>
      </c>
      <c r="AI100" s="0" t="n">
        <v>18.7</v>
      </c>
      <c r="AJ100" s="0" t="n">
        <v>91</v>
      </c>
      <c r="AK100" s="0" t="n">
        <v>7.9</v>
      </c>
      <c r="AL100" s="0" t="n">
        <v>100</v>
      </c>
      <c r="AM100" s="0" t="n">
        <v>9.7</v>
      </c>
      <c r="AN100" s="0" t="n">
        <v>9.6</v>
      </c>
      <c r="AO100" s="0" t="n">
        <v>3.7</v>
      </c>
      <c r="AP100" s="0" t="n">
        <v>3.22</v>
      </c>
      <c r="AQ100" s="0" t="n">
        <v>3.1</v>
      </c>
      <c r="AR100" s="0" t="n">
        <v>5.8</v>
      </c>
      <c r="AS100" s="0" t="n">
        <v>104.9</v>
      </c>
      <c r="AT100" s="0" t="n">
        <v>105.6</v>
      </c>
      <c r="AU100" s="0" t="n">
        <v>1</v>
      </c>
      <c r="AV100" s="0" t="n">
        <v>100</v>
      </c>
      <c r="AW100" s="0" t="n">
        <v>100</v>
      </c>
      <c r="AX100" s="0" t="n">
        <v>7.4</v>
      </c>
      <c r="AY100" s="0" t="n">
        <v>160</v>
      </c>
      <c r="AZ100" s="0" t="n">
        <v>26.7</v>
      </c>
      <c r="BA100" s="0" t="n">
        <v>29.9</v>
      </c>
      <c r="BB100" s="0" t="n">
        <v>0.906</v>
      </c>
      <c r="BC100" s="0" t="n">
        <v>165.4</v>
      </c>
      <c r="BD100" s="0" t="s">
        <v>232</v>
      </c>
      <c r="BE100" s="0" t="n">
        <v>76</v>
      </c>
      <c r="BF100" s="0" t="s">
        <v>240</v>
      </c>
      <c r="BG100" s="0" t="s">
        <v>261</v>
      </c>
      <c r="BH100" s="0" t="s">
        <v>216</v>
      </c>
      <c r="BI100" s="0" t="s">
        <v>216</v>
      </c>
      <c r="BJ100" s="0" t="s">
        <v>245</v>
      </c>
      <c r="BK100" s="0" t="s">
        <v>246</v>
      </c>
      <c r="BL100" s="0" t="n">
        <v>34.6627193143303</v>
      </c>
      <c r="BM100" s="0" t="n">
        <v>31.4461644085</v>
      </c>
      <c r="BN100" s="0" t="n">
        <v>16.089990234375</v>
      </c>
      <c r="BO100" s="0" t="n">
        <v>12.9299865722656</v>
      </c>
      <c r="BP100" s="0" t="n">
        <v>14.4599853515625</v>
      </c>
      <c r="BQ100" s="0" t="n">
        <v>17.6899963378906</v>
      </c>
      <c r="BR100" s="0" t="n">
        <v>15.2924896240235</v>
      </c>
      <c r="BS100" s="0" t="n">
        <v>8655541</v>
      </c>
      <c r="BT100" s="0" t="n">
        <v>399519</v>
      </c>
      <c r="BU100" s="0" t="n">
        <v>46157.6000853095</v>
      </c>
      <c r="BV100" s="0" t="s">
        <v>252</v>
      </c>
      <c r="BW100" s="0" t="n">
        <v>4704.065</v>
      </c>
      <c r="BX100" s="0" t="n">
        <v>-25</v>
      </c>
      <c r="BY100" s="0" t="n">
        <v>21</v>
      </c>
      <c r="BZ100" s="0" t="n">
        <v>47</v>
      </c>
      <c r="CA100" s="0" t="n">
        <v>96.03</v>
      </c>
      <c r="CB100" s="0" t="n">
        <v>24.4086573734409</v>
      </c>
      <c r="CC100" s="0" t="n">
        <v>22</v>
      </c>
      <c r="CD100" s="0" t="n">
        <v>61.0011370126975</v>
      </c>
      <c r="CE100" s="0" t="n">
        <v>23</v>
      </c>
      <c r="CF100" s="0" t="n">
        <v>15946</v>
      </c>
      <c r="CG100" s="0" t="n">
        <v>222</v>
      </c>
      <c r="CH100" s="0" t="n">
        <v>8561</v>
      </c>
      <c r="CI100" s="0" t="n">
        <v>1842.28807881564</v>
      </c>
      <c r="CJ100" s="0" t="n">
        <v>25.6483101402905</v>
      </c>
      <c r="CK100" s="0" t="n">
        <v>989.077401401022</v>
      </c>
      <c r="CL100" s="0" t="n">
        <v>0.090174609771002</v>
      </c>
      <c r="CM100" s="0" t="n">
        <v>17044.9956079857</v>
      </c>
      <c r="CN100" s="0" t="n">
        <v>18353.8133900556</v>
      </c>
      <c r="CO100" s="0" t="n">
        <v>0.089045879930894</v>
      </c>
      <c r="CP100" s="0" t="n">
        <v>263.110632088042</v>
      </c>
      <c r="CQ100" s="0" t="n">
        <v>18362.4594105255</v>
      </c>
      <c r="CR100" s="0" t="n">
        <v>0.054378333134414</v>
      </c>
      <c r="CS100" s="0" t="n">
        <v>23394.721490034</v>
      </c>
      <c r="CT100" s="0" t="n">
        <v>18381.8875461071</v>
      </c>
      <c r="CU100" s="8" t="s">
        <v>494</v>
      </c>
      <c r="CV100" s="0" t="n">
        <v>69</v>
      </c>
      <c r="CX100" s="9" t="n">
        <f aca="false">COUNTIF(C100:CV100, "NA")</f>
        <v>5</v>
      </c>
      <c r="CY100" s="10" t="n">
        <f aca="false">100-COUNTIF(C100:CV100, "NA")/COLUMNS(C100:CV100)*100</f>
        <v>94.8979591836735</v>
      </c>
    </row>
    <row r="101" customFormat="false" ht="13.8" hidden="false" customHeight="false" outlineLevel="0" collapsed="false">
      <c r="A101" s="0" t="s">
        <v>495</v>
      </c>
      <c r="B101" s="0" t="s">
        <v>496</v>
      </c>
      <c r="C101" s="0" t="n">
        <v>60421760</v>
      </c>
      <c r="D101" s="0" t="n">
        <v>80.8</v>
      </c>
      <c r="E101" s="0" t="n">
        <v>85.2</v>
      </c>
      <c r="F101" s="0" t="n">
        <v>13.3</v>
      </c>
      <c r="G101" s="0" t="n">
        <v>63.9</v>
      </c>
      <c r="H101" s="0" t="n">
        <v>205.5</v>
      </c>
      <c r="I101" s="0" t="n">
        <v>10.5</v>
      </c>
      <c r="J101" s="0" t="n">
        <v>1.3</v>
      </c>
      <c r="K101" s="0" t="n">
        <v>29.6</v>
      </c>
      <c r="L101" s="0" t="n">
        <v>27.9</v>
      </c>
      <c r="M101" s="0" t="n">
        <v>30.8</v>
      </c>
      <c r="N101" s="0" t="s">
        <v>202</v>
      </c>
      <c r="O101" s="0" t="s">
        <v>202</v>
      </c>
      <c r="P101" s="0" t="n">
        <v>744713</v>
      </c>
      <c r="Q101" s="0" t="n">
        <v>69</v>
      </c>
      <c r="R101" s="0" t="n">
        <v>27630435.6</v>
      </c>
      <c r="S101" s="0" t="n">
        <v>10547112</v>
      </c>
      <c r="T101" s="0" t="n">
        <v>42290</v>
      </c>
      <c r="U101" s="0" t="n">
        <v>2083864259622.65</v>
      </c>
      <c r="V101" s="0" t="s">
        <v>202</v>
      </c>
      <c r="W101" s="0" t="n">
        <v>3.2</v>
      </c>
      <c r="X101" s="0" t="n">
        <v>35.9</v>
      </c>
      <c r="Y101" s="0" t="n">
        <v>49.6</v>
      </c>
      <c r="Z101" s="0" t="n">
        <v>3.7</v>
      </c>
      <c r="AA101" s="0" t="n">
        <v>69.1</v>
      </c>
      <c r="AB101" s="0" t="n">
        <v>1.4</v>
      </c>
      <c r="AC101" s="0" t="n">
        <v>71240.3</v>
      </c>
      <c r="AD101" s="0" t="n">
        <v>1.3</v>
      </c>
      <c r="AE101" s="0" t="n">
        <v>43.2</v>
      </c>
      <c r="AF101" s="0" t="n">
        <v>31.8</v>
      </c>
      <c r="AG101" s="0" t="n">
        <v>21.5</v>
      </c>
      <c r="AH101" s="0" t="n">
        <v>70.4</v>
      </c>
      <c r="AI101" s="0" t="s">
        <v>202</v>
      </c>
      <c r="AJ101" s="0" t="n">
        <v>3002</v>
      </c>
      <c r="AK101" s="0" t="n">
        <v>5.3</v>
      </c>
      <c r="AL101" s="0" t="n">
        <v>95</v>
      </c>
      <c r="AM101" s="0" t="n">
        <v>5</v>
      </c>
      <c r="AN101" s="0" t="n">
        <v>9.5</v>
      </c>
      <c r="AO101" s="0" t="n">
        <v>3</v>
      </c>
      <c r="AP101" s="0" t="n">
        <v>4.03</v>
      </c>
      <c r="AQ101" s="0" t="s">
        <v>202</v>
      </c>
      <c r="AR101" s="0" t="n">
        <v>3.8</v>
      </c>
      <c r="AS101" s="0" t="n">
        <v>101.9</v>
      </c>
      <c r="AT101" s="0" t="n">
        <v>98.8</v>
      </c>
      <c r="AU101" s="0" t="n">
        <v>1</v>
      </c>
      <c r="AV101" s="0" t="n">
        <v>98.6</v>
      </c>
      <c r="AW101" s="0" t="n">
        <v>100</v>
      </c>
      <c r="AX101" s="0" t="n">
        <v>7.9</v>
      </c>
      <c r="AY101" s="0" t="n">
        <v>144</v>
      </c>
      <c r="AZ101" s="0" t="n">
        <v>22.9</v>
      </c>
      <c r="BA101" s="0" t="n">
        <v>45.5</v>
      </c>
      <c r="BB101" s="0" t="n">
        <v>0.883</v>
      </c>
      <c r="BC101" s="0" t="n">
        <v>113.3</v>
      </c>
      <c r="BD101" s="0" t="s">
        <v>232</v>
      </c>
      <c r="BE101" s="0" t="n">
        <v>89</v>
      </c>
      <c r="BF101" s="0" t="s">
        <v>343</v>
      </c>
      <c r="BG101" s="0" t="s">
        <v>261</v>
      </c>
      <c r="BH101" s="0" t="s">
        <v>234</v>
      </c>
      <c r="BI101" s="0" t="s">
        <v>234</v>
      </c>
      <c r="BJ101" s="0" t="s">
        <v>235</v>
      </c>
      <c r="BK101" s="0" t="s">
        <v>236</v>
      </c>
      <c r="BL101" s="0" t="n">
        <v>12.6920345894384</v>
      </c>
      <c r="BM101" s="0" t="n">
        <v>42.4924867885001</v>
      </c>
      <c r="BN101" s="0" t="n">
        <v>9.4999938964844</v>
      </c>
      <c r="BO101" s="0" t="n">
        <v>7.70000610351565</v>
      </c>
      <c r="BP101" s="0" t="n">
        <v>9.05001220703127</v>
      </c>
      <c r="BQ101" s="0" t="n">
        <v>8.5200134277344</v>
      </c>
      <c r="BR101" s="0" t="n">
        <v>8.69250640869143</v>
      </c>
      <c r="BS101" s="0" t="n">
        <v>60461828</v>
      </c>
      <c r="BT101" s="0" t="n">
        <v>2153772</v>
      </c>
      <c r="BU101" s="0" t="n">
        <v>35622.0126192678</v>
      </c>
      <c r="BV101" s="0" t="s">
        <v>252</v>
      </c>
      <c r="BW101" s="0" t="n">
        <v>5851.27</v>
      </c>
      <c r="BX101" s="0" t="n">
        <v>-8</v>
      </c>
      <c r="BY101" s="0" t="n">
        <v>23</v>
      </c>
      <c r="BZ101" s="0" t="n">
        <v>72</v>
      </c>
      <c r="CA101" s="0" t="n">
        <v>94.58</v>
      </c>
      <c r="CB101" s="0" t="n">
        <v>25.1607843137255</v>
      </c>
      <c r="CC101" s="0" t="n">
        <v>39</v>
      </c>
      <c r="CD101" s="0" t="n">
        <v>69.2415069104565</v>
      </c>
      <c r="CE101" s="0" t="n">
        <v>39</v>
      </c>
      <c r="CF101" s="0" t="n">
        <v>205463</v>
      </c>
      <c r="CG101" s="0" t="n">
        <v>27967</v>
      </c>
      <c r="CH101" s="0" t="n">
        <v>75945</v>
      </c>
      <c r="CI101" s="0" t="n">
        <v>3398.22672910253</v>
      </c>
      <c r="CJ101" s="0" t="n">
        <v>462.556309081492</v>
      </c>
      <c r="CK101" s="0" t="n">
        <v>1256.08177113004</v>
      </c>
      <c r="CL101" s="0" t="n">
        <v>0.063432883854892</v>
      </c>
      <c r="CM101" s="0" t="n">
        <v>227456.221198537</v>
      </c>
      <c r="CN101" s="0" t="n">
        <v>18348.1092135207</v>
      </c>
      <c r="CO101" s="0" t="n">
        <v>0.065655856221382</v>
      </c>
      <c r="CP101" s="0" t="n">
        <v>31579.6366101677</v>
      </c>
      <c r="CQ101" s="0" t="n">
        <v>18351.5141755103</v>
      </c>
      <c r="CR101" s="0" t="n">
        <v>0.028178048304844</v>
      </c>
      <c r="CS101" s="0" t="n">
        <v>248765.446768575</v>
      </c>
      <c r="CT101" s="0" t="n">
        <v>18388.684195645</v>
      </c>
      <c r="CU101" s="8" t="s">
        <v>435</v>
      </c>
      <c r="CV101" s="0" t="n">
        <v>90</v>
      </c>
      <c r="CX101" s="9" t="n">
        <f aca="false">COUNTIF(C101:CV101, "NA")</f>
        <v>5</v>
      </c>
      <c r="CY101" s="10" t="n">
        <f aca="false">100-COUNTIF(C101:CV101, "NA")/COLUMNS(C101:CV101)*100</f>
        <v>94.8979591836735</v>
      </c>
    </row>
    <row r="102" customFormat="false" ht="13.8" hidden="false" customHeight="false" outlineLevel="0" collapsed="false">
      <c r="A102" s="0" t="s">
        <v>497</v>
      </c>
      <c r="B102" s="0" t="s">
        <v>498</v>
      </c>
      <c r="C102" s="0" t="n">
        <v>2934855</v>
      </c>
      <c r="D102" s="0" t="n">
        <v>72.8</v>
      </c>
      <c r="E102" s="0" t="n">
        <v>76</v>
      </c>
      <c r="F102" s="0" t="n">
        <v>23.8</v>
      </c>
      <c r="G102" s="0" t="n">
        <v>67.5</v>
      </c>
      <c r="H102" s="0" t="n">
        <v>271</v>
      </c>
      <c r="I102" s="0" t="n">
        <v>7.6</v>
      </c>
      <c r="J102" s="0" t="n">
        <v>2</v>
      </c>
      <c r="K102" s="0" t="n">
        <v>44.3</v>
      </c>
      <c r="L102" s="0" t="n">
        <v>48.9</v>
      </c>
      <c r="M102" s="0" t="n">
        <v>34.7</v>
      </c>
      <c r="N102" s="0" t="n">
        <v>27</v>
      </c>
      <c r="O102" s="0" t="n">
        <v>0.7</v>
      </c>
      <c r="P102" s="0" t="n">
        <v>-56658</v>
      </c>
      <c r="Q102" s="0" t="n">
        <v>2453</v>
      </c>
      <c r="R102" s="0" t="n">
        <v>180951.3</v>
      </c>
      <c r="S102" s="0" t="n">
        <v>1833100</v>
      </c>
      <c r="T102" s="0" t="n">
        <v>8900</v>
      </c>
      <c r="U102" s="0" t="n">
        <v>15713908816.1463</v>
      </c>
      <c r="V102" s="0" t="s">
        <v>202</v>
      </c>
      <c r="W102" s="0" t="s">
        <v>202</v>
      </c>
      <c r="X102" s="0" t="s">
        <v>202</v>
      </c>
      <c r="Y102" s="0" t="n">
        <v>66</v>
      </c>
      <c r="Z102" s="0" t="n">
        <v>15.9</v>
      </c>
      <c r="AA102" s="0" t="n">
        <v>82.5</v>
      </c>
      <c r="AB102" s="0" t="s">
        <v>202</v>
      </c>
      <c r="AC102" s="0" t="n">
        <v>163.9</v>
      </c>
      <c r="AD102" s="0" t="n">
        <v>1.4</v>
      </c>
      <c r="AE102" s="0" t="n">
        <v>41</v>
      </c>
      <c r="AF102" s="0" t="n">
        <v>30.9</v>
      </c>
      <c r="AG102" s="0" t="n">
        <v>15.9</v>
      </c>
      <c r="AH102" s="0" t="n">
        <v>55.7</v>
      </c>
      <c r="AI102" s="0" t="n">
        <v>20.7</v>
      </c>
      <c r="AJ102" s="0" t="n">
        <v>3763</v>
      </c>
      <c r="AK102" s="0" t="n">
        <v>2.6</v>
      </c>
      <c r="AL102" s="0" t="n">
        <v>100</v>
      </c>
      <c r="AM102" s="0" t="n">
        <v>11.3</v>
      </c>
      <c r="AN102" s="0" t="n">
        <v>14.7</v>
      </c>
      <c r="AO102" s="0" t="n">
        <v>14.4</v>
      </c>
      <c r="AP102" s="0" t="n">
        <v>0.46</v>
      </c>
      <c r="AQ102" s="0" t="n">
        <v>1.7</v>
      </c>
      <c r="AR102" s="0" t="n">
        <v>5.3</v>
      </c>
      <c r="AS102" s="0" t="n">
        <v>89.8</v>
      </c>
      <c r="AT102" s="0" t="n">
        <v>87.5</v>
      </c>
      <c r="AU102" s="0" t="n">
        <v>1</v>
      </c>
      <c r="AV102" s="0" t="n">
        <v>89.5</v>
      </c>
      <c r="AW102" s="0" t="n">
        <v>99.5</v>
      </c>
      <c r="AX102" s="0" t="n">
        <v>53.4</v>
      </c>
      <c r="AY102" s="0" t="n">
        <v>114</v>
      </c>
      <c r="AZ102" s="0" t="n">
        <v>24.4</v>
      </c>
      <c r="BA102" s="0" t="n">
        <v>26</v>
      </c>
      <c r="BB102" s="0" t="n">
        <v>0.726</v>
      </c>
      <c r="BC102" s="0" t="s">
        <v>202</v>
      </c>
      <c r="BD102" s="0" t="s">
        <v>203</v>
      </c>
      <c r="BE102" s="0" t="n">
        <v>78</v>
      </c>
      <c r="BF102" s="0" t="s">
        <v>204</v>
      </c>
      <c r="BG102" s="0" t="s">
        <v>222</v>
      </c>
      <c r="BH102" s="0" t="s">
        <v>206</v>
      </c>
      <c r="BI102" s="0" t="s">
        <v>207</v>
      </c>
      <c r="BJ102" s="0" t="s">
        <v>208</v>
      </c>
      <c r="BK102" s="0" t="s">
        <v>209</v>
      </c>
      <c r="BL102" s="0" t="n">
        <v>-77.1758260188891</v>
      </c>
      <c r="BM102" s="0" t="n">
        <v>18.1191470395001</v>
      </c>
      <c r="BN102" s="0" t="n">
        <v>26.2700134277344</v>
      </c>
      <c r="BO102" s="0" t="n">
        <v>25.4500061035156</v>
      </c>
      <c r="BP102" s="0" t="n">
        <v>25.9800048828125</v>
      </c>
      <c r="BQ102" s="0" t="n">
        <v>25.7199951171875</v>
      </c>
      <c r="BR102" s="0" t="n">
        <v>25.8550048828125</v>
      </c>
      <c r="BS102" s="0" t="n">
        <v>2961161</v>
      </c>
      <c r="BT102" s="0" t="s">
        <v>202</v>
      </c>
      <c r="BU102" s="0" t="s">
        <v>202</v>
      </c>
      <c r="BV102" s="0" t="s">
        <v>202</v>
      </c>
      <c r="BW102" s="0" t="n">
        <v>4090.48</v>
      </c>
      <c r="BX102" s="0" t="n">
        <v>-40</v>
      </c>
      <c r="BY102" s="0" t="n">
        <v>2</v>
      </c>
      <c r="BZ102" s="0" t="n">
        <v>42</v>
      </c>
      <c r="CA102" s="0" t="n">
        <v>82.14</v>
      </c>
      <c r="CB102" s="0" t="n">
        <v>18.4449275362319</v>
      </c>
      <c r="CC102" s="0" t="n">
        <v>4</v>
      </c>
      <c r="CD102" s="0" t="n">
        <v>44.6025901906397</v>
      </c>
      <c r="CE102" s="0" t="n">
        <v>3.5</v>
      </c>
      <c r="CF102" s="0" t="n">
        <v>422</v>
      </c>
      <c r="CG102" s="0" t="n">
        <v>8</v>
      </c>
      <c r="CH102" s="0" t="n">
        <v>29</v>
      </c>
      <c r="CI102" s="0" t="n">
        <v>142.511670253661</v>
      </c>
      <c r="CJ102" s="0" t="n">
        <v>2.70164303798409</v>
      </c>
      <c r="CK102" s="0" t="n">
        <v>9.79345601269232</v>
      </c>
      <c r="CL102" s="0" t="n">
        <v>0.008753488461729</v>
      </c>
      <c r="CM102" s="0" t="n">
        <v>3369450.19310557</v>
      </c>
      <c r="CN102" s="0" t="n">
        <v>18632.2523675832</v>
      </c>
      <c r="CO102" s="0" t="n">
        <v>0.047542240422771</v>
      </c>
      <c r="CP102" s="0" t="n">
        <v>11.4672719608209</v>
      </c>
      <c r="CQ102" s="0" t="n">
        <v>18364.3235488446</v>
      </c>
      <c r="CR102" s="0" t="n">
        <v>0.131198443053488</v>
      </c>
      <c r="CS102" s="0" t="n">
        <v>32.0699184035115</v>
      </c>
      <c r="CT102" s="0" t="n">
        <v>18360.8110559607</v>
      </c>
      <c r="CU102" s="8" t="s">
        <v>319</v>
      </c>
      <c r="CV102" s="0" t="n">
        <v>50</v>
      </c>
      <c r="CX102" s="9" t="n">
        <f aca="false">COUNTIF(C102:CV102, "NA")</f>
        <v>8</v>
      </c>
      <c r="CY102" s="10" t="n">
        <f aca="false">100-COUNTIF(C102:CV102, "NA")/COLUMNS(C102:CV102)*100</f>
        <v>91.8367346938775</v>
      </c>
    </row>
    <row r="103" customFormat="false" ht="13.8" hidden="false" customHeight="false" outlineLevel="0" collapsed="false">
      <c r="A103" s="0" t="s">
        <v>499</v>
      </c>
      <c r="B103" s="0" t="s">
        <v>500</v>
      </c>
      <c r="C103" s="0" t="n">
        <v>9956011</v>
      </c>
      <c r="D103" s="0" t="n">
        <v>72.7</v>
      </c>
      <c r="E103" s="0" t="n">
        <v>76.2</v>
      </c>
      <c r="F103" s="0" t="n">
        <v>34.2</v>
      </c>
      <c r="G103" s="0" t="n">
        <v>61.9</v>
      </c>
      <c r="H103" s="0" t="n">
        <v>112.1</v>
      </c>
      <c r="I103" s="0" t="n">
        <v>3.9</v>
      </c>
      <c r="J103" s="0" t="n">
        <v>2.8</v>
      </c>
      <c r="K103" s="0" t="n">
        <v>9</v>
      </c>
      <c r="L103" s="0" t="n">
        <v>56.4</v>
      </c>
      <c r="M103" s="0" t="n">
        <v>35.1</v>
      </c>
      <c r="N103" s="0" t="n">
        <v>12.4</v>
      </c>
      <c r="O103" s="0" t="n">
        <v>6</v>
      </c>
      <c r="P103" s="0" t="n">
        <v>51099</v>
      </c>
      <c r="Q103" s="0" t="n">
        <v>2442</v>
      </c>
      <c r="R103" s="0" t="n">
        <v>3383805</v>
      </c>
      <c r="S103" s="0" t="n">
        <v>815345</v>
      </c>
      <c r="T103" s="0" t="n">
        <v>9430</v>
      </c>
      <c r="U103" s="0" t="n">
        <v>42231295774.6479</v>
      </c>
      <c r="V103" s="0" t="s">
        <v>202</v>
      </c>
      <c r="W103" s="0" t="s">
        <v>202</v>
      </c>
      <c r="X103" s="0" t="s">
        <v>202</v>
      </c>
      <c r="Y103" s="0" t="n">
        <v>39.3</v>
      </c>
      <c r="Z103" s="0" t="n">
        <v>3.1</v>
      </c>
      <c r="AA103" s="0" t="n">
        <v>22.6</v>
      </c>
      <c r="AB103" s="0" t="s">
        <v>202</v>
      </c>
      <c r="AC103" s="0" t="n">
        <v>2627.3</v>
      </c>
      <c r="AD103" s="0" t="n">
        <v>4.7</v>
      </c>
      <c r="AE103" s="0" t="n">
        <v>12</v>
      </c>
      <c r="AF103" s="0" t="n">
        <v>1.1</v>
      </c>
      <c r="AG103" s="0" t="n">
        <v>1.8</v>
      </c>
      <c r="AH103" s="0" t="n">
        <v>91</v>
      </c>
      <c r="AI103" s="0" t="n">
        <v>64.6</v>
      </c>
      <c r="AJ103" s="0" t="n">
        <v>76</v>
      </c>
      <c r="AK103" s="0" t="n">
        <v>3</v>
      </c>
      <c r="AL103" s="0" t="n">
        <v>100</v>
      </c>
      <c r="AM103" s="0" t="n">
        <v>12.7</v>
      </c>
      <c r="AN103" s="0" t="n">
        <v>19.2</v>
      </c>
      <c r="AO103" s="0" t="n">
        <v>16.2</v>
      </c>
      <c r="AP103" s="0" t="n">
        <v>1.41</v>
      </c>
      <c r="AQ103" s="0" t="n">
        <v>1.8</v>
      </c>
      <c r="AR103" s="0" t="n">
        <v>3.8</v>
      </c>
      <c r="AS103" s="0" t="n">
        <v>80.8</v>
      </c>
      <c r="AT103" s="0" t="n">
        <v>71.3</v>
      </c>
      <c r="AU103" s="0" t="n">
        <v>1</v>
      </c>
      <c r="AV103" s="0" t="n">
        <v>96.3</v>
      </c>
      <c r="AW103" s="0" t="n">
        <v>100</v>
      </c>
      <c r="AX103" s="0" t="n">
        <v>41.3</v>
      </c>
      <c r="AY103" s="0" t="n">
        <v>114</v>
      </c>
      <c r="AZ103" s="0" t="n">
        <v>33.4</v>
      </c>
      <c r="BA103" s="0" t="n">
        <v>22.5</v>
      </c>
      <c r="BB103" s="0" t="n">
        <v>0.915</v>
      </c>
      <c r="BC103" s="0" t="n">
        <v>199.3</v>
      </c>
      <c r="BD103" s="0" t="s">
        <v>297</v>
      </c>
      <c r="BE103" s="0" t="n">
        <v>37</v>
      </c>
      <c r="BF103" s="0" t="s">
        <v>204</v>
      </c>
      <c r="BG103" s="0" t="s">
        <v>222</v>
      </c>
      <c r="BH103" s="0" t="s">
        <v>216</v>
      </c>
      <c r="BI103" s="0" t="s">
        <v>216</v>
      </c>
      <c r="BJ103" s="0" t="s">
        <v>245</v>
      </c>
      <c r="BK103" s="0" t="s">
        <v>246</v>
      </c>
      <c r="BL103" s="0" t="n">
        <v>36.2997048693305</v>
      </c>
      <c r="BM103" s="0" t="n">
        <v>31.2698495490001</v>
      </c>
      <c r="BN103" s="0" t="n">
        <v>10.8300109863281</v>
      </c>
      <c r="BO103" s="0" t="n">
        <v>7.5100036621094</v>
      </c>
      <c r="BP103" s="0" t="n">
        <v>9.1299987792969</v>
      </c>
      <c r="BQ103" s="0" t="n">
        <v>13.1799865722656</v>
      </c>
      <c r="BR103" s="0" t="n">
        <v>10.1625</v>
      </c>
      <c r="BS103" s="0" t="n">
        <v>10203140</v>
      </c>
      <c r="BT103" s="0" t="s">
        <v>202</v>
      </c>
      <c r="BU103" s="0" t="s">
        <v>202</v>
      </c>
      <c r="BV103" s="0" t="s">
        <v>202</v>
      </c>
      <c r="BW103" s="0" t="n">
        <v>4057.12</v>
      </c>
      <c r="BX103" s="0" t="n">
        <v>0</v>
      </c>
      <c r="BY103" s="0" t="n">
        <v>15</v>
      </c>
      <c r="BZ103" s="0" t="n">
        <v>15</v>
      </c>
      <c r="CA103" s="0" t="n">
        <v>100</v>
      </c>
      <c r="CB103" s="0" t="n">
        <v>24.5653409090909</v>
      </c>
      <c r="CC103" s="0" t="n">
        <v>14</v>
      </c>
      <c r="CD103" s="0" t="n">
        <v>71.1833336753508</v>
      </c>
      <c r="CE103" s="0" t="n">
        <v>14</v>
      </c>
      <c r="CF103" s="0" t="n">
        <v>453</v>
      </c>
      <c r="CG103" s="0" t="n">
        <v>8</v>
      </c>
      <c r="CH103" s="0" t="n">
        <v>362</v>
      </c>
      <c r="CI103" s="0" t="n">
        <v>44.3980970563964</v>
      </c>
      <c r="CJ103" s="0" t="n">
        <v>0.784072354196845</v>
      </c>
      <c r="CK103" s="0" t="n">
        <v>35.4792740274072</v>
      </c>
      <c r="CL103" s="0" t="n">
        <v>0.113448553778834</v>
      </c>
      <c r="CM103" s="0" t="n">
        <v>447.932017730803</v>
      </c>
      <c r="CN103" s="0" t="n">
        <v>18345.6570550045</v>
      </c>
      <c r="CO103" s="0" t="n">
        <v>0.263726894538985</v>
      </c>
      <c r="CP103" s="0" t="n">
        <v>7.12195086131337</v>
      </c>
      <c r="CQ103" s="0" t="n">
        <v>18349.9735411578</v>
      </c>
      <c r="CR103" s="0" t="n">
        <v>0.108179249006512</v>
      </c>
      <c r="CS103" s="0" t="n">
        <v>389.218424147753</v>
      </c>
      <c r="CT103" s="0" t="n">
        <v>18360.0944665942</v>
      </c>
      <c r="CU103" s="8" t="s">
        <v>253</v>
      </c>
      <c r="CV103" s="0" t="n">
        <v>58</v>
      </c>
      <c r="CX103" s="9" t="n">
        <f aca="false">COUNTIF(C103:CV103, "NA")</f>
        <v>7</v>
      </c>
      <c r="CY103" s="10" t="n">
        <f aca="false">100-COUNTIF(C103:CV103, "NA")/COLUMNS(C103:CV103)*100</f>
        <v>92.8571428571429</v>
      </c>
    </row>
    <row r="104" customFormat="false" ht="13.8" hidden="false" customHeight="false" outlineLevel="0" collapsed="false">
      <c r="A104" s="0" t="s">
        <v>501</v>
      </c>
      <c r="B104" s="0" t="s">
        <v>502</v>
      </c>
      <c r="C104" s="0" t="n">
        <v>126529100</v>
      </c>
      <c r="D104" s="0" t="n">
        <v>81.3</v>
      </c>
      <c r="E104" s="0" t="n">
        <v>87.3</v>
      </c>
      <c r="F104" s="0" t="n">
        <v>12.7</v>
      </c>
      <c r="G104" s="0" t="n">
        <v>59.7</v>
      </c>
      <c r="H104" s="0" t="n">
        <v>347.1</v>
      </c>
      <c r="I104" s="0" t="n">
        <v>11</v>
      </c>
      <c r="J104" s="0" t="n">
        <v>1.4</v>
      </c>
      <c r="K104" s="0" t="n">
        <v>8.4</v>
      </c>
      <c r="L104" s="0" t="n">
        <v>16.8</v>
      </c>
      <c r="M104" s="0" t="n">
        <v>17.8</v>
      </c>
      <c r="N104" s="0" t="s">
        <v>202</v>
      </c>
      <c r="O104" s="0" t="s">
        <v>202</v>
      </c>
      <c r="P104" s="0" t="n">
        <v>357800</v>
      </c>
      <c r="Q104" s="0" t="n">
        <v>48</v>
      </c>
      <c r="R104" s="0" t="n">
        <v>126387527</v>
      </c>
      <c r="S104" s="0" t="n">
        <v>22433824</v>
      </c>
      <c r="T104" s="0" t="n">
        <v>44380</v>
      </c>
      <c r="U104" s="0" t="n">
        <v>4971323079771.87</v>
      </c>
      <c r="V104" s="0" t="s">
        <v>202</v>
      </c>
      <c r="W104" s="0" t="s">
        <v>202</v>
      </c>
      <c r="X104" s="0" t="s">
        <v>202</v>
      </c>
      <c r="Y104" s="0" t="n">
        <v>61.7</v>
      </c>
      <c r="Z104" s="0" t="n">
        <v>3.4</v>
      </c>
      <c r="AA104" s="0" t="n">
        <v>74</v>
      </c>
      <c r="AB104" s="0" t="n">
        <v>3.2</v>
      </c>
      <c r="AC104" s="0" t="n">
        <v>98792.5</v>
      </c>
      <c r="AD104" s="0" t="n">
        <v>0.9</v>
      </c>
      <c r="AE104" s="0" t="n">
        <v>12.3</v>
      </c>
      <c r="AF104" s="0" t="n">
        <v>68.5</v>
      </c>
      <c r="AG104" s="0" t="n">
        <v>29.4</v>
      </c>
      <c r="AH104" s="0" t="n">
        <v>91.6</v>
      </c>
      <c r="AI104" s="0" t="n">
        <v>15.9</v>
      </c>
      <c r="AJ104" s="0" t="n">
        <v>3378</v>
      </c>
      <c r="AK104" s="0" t="n">
        <v>9.5</v>
      </c>
      <c r="AL104" s="0" t="n">
        <v>77</v>
      </c>
      <c r="AM104" s="0" t="n">
        <v>5.6</v>
      </c>
      <c r="AN104" s="0" t="n">
        <v>8.4</v>
      </c>
      <c r="AO104" s="0" t="n">
        <v>2.5</v>
      </c>
      <c r="AP104" s="0" t="n">
        <v>2.41</v>
      </c>
      <c r="AQ104" s="0" t="s">
        <v>202</v>
      </c>
      <c r="AR104" s="0" t="n">
        <v>3.2</v>
      </c>
      <c r="AS104" s="0" t="s">
        <v>202</v>
      </c>
      <c r="AT104" s="0" t="s">
        <v>202</v>
      </c>
      <c r="AU104" s="0" t="s">
        <v>202</v>
      </c>
      <c r="AV104" s="0" t="s">
        <v>202</v>
      </c>
      <c r="AW104" s="0" t="n">
        <v>100</v>
      </c>
      <c r="AX104" s="0" t="n">
        <v>4.9</v>
      </c>
      <c r="AY104" s="0" t="n">
        <v>114</v>
      </c>
      <c r="AZ104" s="0" t="n">
        <v>4.4</v>
      </c>
      <c r="BA104" s="0" t="n">
        <v>47.3</v>
      </c>
      <c r="BB104" s="0" t="n">
        <v>0.723</v>
      </c>
      <c r="BC104" s="0" t="s">
        <v>202</v>
      </c>
      <c r="BD104" s="0" t="s">
        <v>203</v>
      </c>
      <c r="BE104" s="0" t="n">
        <v>96</v>
      </c>
      <c r="BF104" s="0" t="s">
        <v>343</v>
      </c>
      <c r="BG104" s="0" t="s">
        <v>261</v>
      </c>
      <c r="BH104" s="0" t="s">
        <v>216</v>
      </c>
      <c r="BI104" s="0" t="s">
        <v>216</v>
      </c>
      <c r="BJ104" s="0" t="s">
        <v>354</v>
      </c>
      <c r="BK104" s="0" t="s">
        <v>264</v>
      </c>
      <c r="BL104" s="0" t="n">
        <v>143.337654659044</v>
      </c>
      <c r="BM104" s="0" t="n">
        <v>43.4621239275</v>
      </c>
      <c r="BN104" s="0" t="n">
        <v>-4.94000854492185</v>
      </c>
      <c r="BO104" s="0" t="n">
        <v>-7.2299865722656</v>
      </c>
      <c r="BP104" s="0" t="n">
        <v>-6.8800109863281</v>
      </c>
      <c r="BQ104" s="0" t="n">
        <v>-0.919989013671852</v>
      </c>
      <c r="BR104" s="0" t="n">
        <v>-4.99249877929685</v>
      </c>
      <c r="BS104" s="0" t="n">
        <v>126476458</v>
      </c>
      <c r="BT104" s="0" t="n">
        <v>294337</v>
      </c>
      <c r="BU104" s="0" t="n">
        <v>2327.20780336843</v>
      </c>
      <c r="BV104" s="0" t="s">
        <v>252</v>
      </c>
      <c r="BW104" s="0" t="n">
        <v>3347.25</v>
      </c>
      <c r="BX104" s="0" t="n">
        <v>-15</v>
      </c>
      <c r="BY104" s="0" t="n">
        <v>72</v>
      </c>
      <c r="BZ104" s="0" t="n">
        <v>72</v>
      </c>
      <c r="CA104" s="0" t="n">
        <v>51.18</v>
      </c>
      <c r="CB104" s="0" t="n">
        <v>9.19524200164069</v>
      </c>
      <c r="CC104" s="0" t="n">
        <v>76</v>
      </c>
      <c r="CD104" s="0" t="n">
        <v>18.1240143602884</v>
      </c>
      <c r="CE104" s="0" t="n">
        <v>76</v>
      </c>
      <c r="CF104" s="0" t="n">
        <v>14088</v>
      </c>
      <c r="CG104" s="0" t="n">
        <v>430</v>
      </c>
      <c r="CH104" s="0" t="n">
        <v>2460</v>
      </c>
      <c r="CI104" s="0" t="n">
        <v>111.388318607088</v>
      </c>
      <c r="CJ104" s="0" t="n">
        <v>3.39984220620726</v>
      </c>
      <c r="CK104" s="0" t="n">
        <v>19.4502600634183</v>
      </c>
      <c r="CL104" s="0" t="n">
        <v>0.048464423950967</v>
      </c>
      <c r="CM104" s="0" t="n">
        <v>27066.3343167098</v>
      </c>
      <c r="CN104" s="0" t="n">
        <v>18370.9019095208</v>
      </c>
      <c r="CO104" s="0" t="n">
        <v>0.00611676522516</v>
      </c>
      <c r="CP104" s="0" t="n">
        <v>15861731.37435</v>
      </c>
      <c r="CQ104" s="0" t="n">
        <v>18765.5926982991</v>
      </c>
      <c r="CR104" s="0" t="n">
        <v>0.004598936515367</v>
      </c>
      <c r="CS104" s="0" t="n">
        <v>494725093.643157</v>
      </c>
      <c r="CT104" s="0" t="n">
        <v>18927.6902777857</v>
      </c>
      <c r="CU104" s="8" t="s">
        <v>355</v>
      </c>
      <c r="CV104" s="0" t="n">
        <v>99</v>
      </c>
      <c r="CX104" s="9" t="n">
        <f aca="false">COUNTIF(C104:CV104, "NA")</f>
        <v>11</v>
      </c>
      <c r="CY104" s="10" t="n">
        <f aca="false">100-COUNTIF(C104:CV104, "NA")/COLUMNS(C104:CV104)*100</f>
        <v>88.7755102040816</v>
      </c>
    </row>
    <row r="105" customFormat="false" ht="13.8" hidden="false" customHeight="false" outlineLevel="0" collapsed="false">
      <c r="A105" s="0" t="s">
        <v>503</v>
      </c>
      <c r="B105" s="0" t="s">
        <v>504</v>
      </c>
      <c r="C105" s="0" t="n">
        <v>18272430</v>
      </c>
      <c r="D105" s="0" t="n">
        <v>68.8</v>
      </c>
      <c r="E105" s="0" t="n">
        <v>77.2</v>
      </c>
      <c r="F105" s="0" t="n">
        <v>28.5</v>
      </c>
      <c r="G105" s="0" t="n">
        <v>64.1</v>
      </c>
      <c r="H105" s="0" t="n">
        <v>6.8</v>
      </c>
      <c r="I105" s="0" t="n">
        <v>7.1</v>
      </c>
      <c r="J105" s="0" t="n">
        <v>2.8</v>
      </c>
      <c r="K105" s="0" t="n">
        <v>42.6</v>
      </c>
      <c r="L105" s="0" t="n">
        <v>25.6</v>
      </c>
      <c r="M105" s="0" t="n">
        <v>33.6</v>
      </c>
      <c r="N105" s="0" t="n">
        <v>49.7</v>
      </c>
      <c r="O105" s="0" t="n">
        <v>0</v>
      </c>
      <c r="P105" s="0" t="n">
        <v>-90000</v>
      </c>
      <c r="Q105" s="0" t="n">
        <v>2529</v>
      </c>
      <c r="R105" s="0" t="n">
        <v>7143797</v>
      </c>
      <c r="S105" s="0" t="s">
        <v>202</v>
      </c>
      <c r="T105" s="0" t="n">
        <v>24450</v>
      </c>
      <c r="U105" s="0" t="n">
        <v>179339994859.384</v>
      </c>
      <c r="V105" s="0" t="s">
        <v>202</v>
      </c>
      <c r="W105" s="0" t="n">
        <v>8.6</v>
      </c>
      <c r="X105" s="0" t="n">
        <v>27.5</v>
      </c>
      <c r="Y105" s="0" t="n">
        <v>68.8</v>
      </c>
      <c r="Z105" s="0" t="n">
        <v>15.8</v>
      </c>
      <c r="AA105" s="0" t="n">
        <v>83</v>
      </c>
      <c r="AB105" s="0" t="n">
        <v>0.1</v>
      </c>
      <c r="AC105" s="0" t="n">
        <v>2367.5</v>
      </c>
      <c r="AD105" s="0" t="n">
        <v>1</v>
      </c>
      <c r="AE105" s="0" t="n">
        <v>80.4</v>
      </c>
      <c r="AF105" s="0" t="n">
        <v>1.2</v>
      </c>
      <c r="AG105" s="0" t="n">
        <v>3.3</v>
      </c>
      <c r="AH105" s="0" t="n">
        <v>57.4</v>
      </c>
      <c r="AI105" s="0" t="n">
        <v>10.9</v>
      </c>
      <c r="AJ105" s="0" t="n">
        <v>3722</v>
      </c>
      <c r="AK105" s="0" t="n">
        <v>14.4</v>
      </c>
      <c r="AL105" s="0" t="n">
        <v>87</v>
      </c>
      <c r="AM105" s="0" t="n">
        <v>6.1</v>
      </c>
      <c r="AN105" s="0" t="n">
        <v>26.8</v>
      </c>
      <c r="AO105" s="0" t="n">
        <v>9.9</v>
      </c>
      <c r="AP105" s="0" t="s">
        <v>202</v>
      </c>
      <c r="AQ105" s="0" t="n">
        <v>6.7</v>
      </c>
      <c r="AR105" s="0" t="n">
        <v>3</v>
      </c>
      <c r="AS105" s="0" t="n">
        <v>108.7</v>
      </c>
      <c r="AT105" s="0" t="n">
        <v>109.7</v>
      </c>
      <c r="AU105" s="0" t="n">
        <v>1</v>
      </c>
      <c r="AV105" s="0" t="n">
        <v>99</v>
      </c>
      <c r="AW105" s="0" t="n">
        <v>100</v>
      </c>
      <c r="AX105" s="0" t="n">
        <v>4</v>
      </c>
      <c r="AY105" s="0" t="n">
        <v>138</v>
      </c>
      <c r="AZ105" s="0" t="n">
        <v>21.3</v>
      </c>
      <c r="BA105" s="0" t="n">
        <v>30.6</v>
      </c>
      <c r="BB105" s="0" t="n">
        <v>0.817</v>
      </c>
      <c r="BC105" s="0" t="n">
        <v>86</v>
      </c>
      <c r="BD105" s="0" t="s">
        <v>213</v>
      </c>
      <c r="BE105" s="0" t="n">
        <v>23</v>
      </c>
      <c r="BF105" s="0" t="s">
        <v>204</v>
      </c>
      <c r="BG105" s="0" t="s">
        <v>222</v>
      </c>
      <c r="BH105" s="0" t="s">
        <v>216</v>
      </c>
      <c r="BI105" s="0" t="s">
        <v>216</v>
      </c>
      <c r="BJ105" s="0" t="s">
        <v>505</v>
      </c>
      <c r="BK105" s="0" t="s">
        <v>236</v>
      </c>
      <c r="BL105" s="0" t="n">
        <v>66.3258992299368</v>
      </c>
      <c r="BM105" s="0" t="n">
        <v>48.0108690390001</v>
      </c>
      <c r="BN105" s="0" t="n">
        <v>-6.07001342773435</v>
      </c>
      <c r="BO105" s="0" t="n">
        <v>-8.32001342773435</v>
      </c>
      <c r="BP105" s="0" t="n">
        <v>-5.88999023437498</v>
      </c>
      <c r="BQ105" s="0" t="n">
        <v>0.290002441406273</v>
      </c>
      <c r="BR105" s="0" t="n">
        <v>-4.99750366210935</v>
      </c>
      <c r="BS105" s="0" t="n">
        <v>18776707</v>
      </c>
      <c r="BT105" s="0" t="n">
        <v>296136</v>
      </c>
      <c r="BU105" s="0" t="n">
        <v>15771.4555592735</v>
      </c>
      <c r="BV105" s="0" t="s">
        <v>252</v>
      </c>
      <c r="BW105" s="0" t="n">
        <v>3306.38</v>
      </c>
      <c r="BX105" s="0" t="n">
        <v>-1</v>
      </c>
      <c r="BY105" s="0" t="n">
        <v>5</v>
      </c>
      <c r="BZ105" s="0" t="n">
        <v>17</v>
      </c>
      <c r="CA105" s="0" t="n">
        <v>84.14</v>
      </c>
      <c r="CB105" s="0" t="n">
        <v>16.6729036729037</v>
      </c>
      <c r="CC105" s="0" t="n">
        <v>9</v>
      </c>
      <c r="CD105" s="0" t="n">
        <v>49.4699293788426</v>
      </c>
      <c r="CE105" s="0" t="n">
        <v>8</v>
      </c>
      <c r="CF105" s="0" t="n">
        <v>3402</v>
      </c>
      <c r="CG105" s="0" t="n">
        <v>25</v>
      </c>
      <c r="CH105" s="0" t="n">
        <v>866</v>
      </c>
      <c r="CI105" s="0" t="n">
        <v>181.181929291435</v>
      </c>
      <c r="CJ105" s="0" t="n">
        <v>1.33143687016046</v>
      </c>
      <c r="CK105" s="0" t="n">
        <v>46.1209731823583</v>
      </c>
      <c r="CL105" s="0" t="n">
        <v>0.028161617781994</v>
      </c>
      <c r="CM105" s="0" t="n">
        <v>20383.4635729254</v>
      </c>
      <c r="CN105" s="0" t="n">
        <v>18402.9127822569</v>
      </c>
      <c r="CO105" s="0" t="n">
        <v>0.07639449071626</v>
      </c>
      <c r="CP105" s="0" t="n">
        <v>34.7851726697509</v>
      </c>
      <c r="CQ105" s="0" t="n">
        <v>18365.3052265384</v>
      </c>
      <c r="CR105" s="0" t="n">
        <v>0.087961313578872</v>
      </c>
      <c r="CS105" s="0" t="n">
        <v>1359.30399445861</v>
      </c>
      <c r="CT105" s="0" t="n">
        <v>18373.4428415433</v>
      </c>
      <c r="CU105" s="8" t="s">
        <v>210</v>
      </c>
      <c r="CV105" s="0" t="n">
        <v>48</v>
      </c>
      <c r="CX105" s="9" t="n">
        <f aca="false">COUNTIF(C105:CV105, "NA")</f>
        <v>3</v>
      </c>
      <c r="CY105" s="10" t="n">
        <f aca="false">100-COUNTIF(C105:CV105, "NA")/COLUMNS(C105:CV105)*100</f>
        <v>96.9387755102041</v>
      </c>
    </row>
    <row r="106" customFormat="false" ht="13.8" hidden="false" customHeight="false" outlineLevel="0" collapsed="false">
      <c r="A106" s="0" t="s">
        <v>506</v>
      </c>
      <c r="B106" s="0" t="s">
        <v>507</v>
      </c>
      <c r="C106" s="0" t="n">
        <v>51393010</v>
      </c>
      <c r="D106" s="0" t="n">
        <v>64</v>
      </c>
      <c r="E106" s="0" t="n">
        <v>68.7</v>
      </c>
      <c r="F106" s="0" t="n">
        <v>39.8</v>
      </c>
      <c r="G106" s="0" t="n">
        <v>57.9</v>
      </c>
      <c r="H106" s="0" t="n">
        <v>90.3</v>
      </c>
      <c r="I106" s="0" t="n">
        <v>5.5</v>
      </c>
      <c r="J106" s="0" t="n">
        <v>3.5</v>
      </c>
      <c r="K106" s="0" t="n">
        <v>73</v>
      </c>
      <c r="L106" s="0" t="n">
        <v>24.2</v>
      </c>
      <c r="M106" s="0" t="n">
        <v>13.3</v>
      </c>
      <c r="N106" s="0" t="n">
        <v>14.6</v>
      </c>
      <c r="O106" s="0" t="n">
        <v>2.9</v>
      </c>
      <c r="P106" s="0" t="n">
        <v>-50000</v>
      </c>
      <c r="Q106" s="0" t="n">
        <v>7489</v>
      </c>
      <c r="R106" s="0" t="n">
        <v>5935831.1</v>
      </c>
      <c r="S106" s="0" t="n">
        <v>1300000</v>
      </c>
      <c r="T106" s="0" t="n">
        <v>3440</v>
      </c>
      <c r="U106" s="0" t="n">
        <v>87908262519.9164</v>
      </c>
      <c r="V106" s="0" t="s">
        <v>202</v>
      </c>
      <c r="W106" s="0" t="s">
        <v>202</v>
      </c>
      <c r="X106" s="0" t="s">
        <v>202</v>
      </c>
      <c r="Y106" s="0" t="n">
        <v>74.7</v>
      </c>
      <c r="Z106" s="0" t="n">
        <v>54.4</v>
      </c>
      <c r="AA106" s="0" t="n">
        <v>93.3</v>
      </c>
      <c r="AB106" s="0" t="s">
        <v>202</v>
      </c>
      <c r="AC106" s="0" t="n">
        <v>1246.8</v>
      </c>
      <c r="AD106" s="0" t="n">
        <v>1.2</v>
      </c>
      <c r="AE106" s="0" t="n">
        <v>48.5</v>
      </c>
      <c r="AF106" s="0" t="n">
        <v>7.8</v>
      </c>
      <c r="AG106" s="0" t="n">
        <v>12.4</v>
      </c>
      <c r="AH106" s="0" t="n">
        <v>27</v>
      </c>
      <c r="AI106" s="0" t="s">
        <v>202</v>
      </c>
      <c r="AJ106" s="0" t="n">
        <v>443</v>
      </c>
      <c r="AK106" s="0" t="n">
        <v>0.3</v>
      </c>
      <c r="AL106" s="0" t="n">
        <v>100</v>
      </c>
      <c r="AM106" s="0" t="n">
        <v>3.1</v>
      </c>
      <c r="AN106" s="0" t="n">
        <v>13.4</v>
      </c>
      <c r="AO106" s="0" t="n">
        <v>41.1</v>
      </c>
      <c r="AP106" s="0" t="s">
        <v>202</v>
      </c>
      <c r="AQ106" s="0" t="s">
        <v>202</v>
      </c>
      <c r="AR106" s="0" t="n">
        <v>5.4</v>
      </c>
      <c r="AS106" s="0" t="s">
        <v>202</v>
      </c>
      <c r="AT106" s="0" t="s">
        <v>202</v>
      </c>
      <c r="AU106" s="0" t="s">
        <v>202</v>
      </c>
      <c r="AV106" s="0" t="n">
        <v>27</v>
      </c>
      <c r="AW106" s="0" t="n">
        <v>63.8</v>
      </c>
      <c r="AX106" s="0" t="n">
        <v>15</v>
      </c>
      <c r="AY106" s="0" t="n">
        <v>98</v>
      </c>
      <c r="AZ106" s="0" t="n">
        <v>6</v>
      </c>
      <c r="BA106" s="0" t="n">
        <v>19.7</v>
      </c>
      <c r="BB106" s="0" t="n">
        <v>0.579</v>
      </c>
      <c r="BC106" s="0" t="n">
        <v>11.9</v>
      </c>
      <c r="BD106" s="0" t="s">
        <v>213</v>
      </c>
      <c r="BE106" s="0" t="n">
        <v>48</v>
      </c>
      <c r="BF106" s="0" t="s">
        <v>250</v>
      </c>
      <c r="BG106" s="0" t="s">
        <v>215</v>
      </c>
      <c r="BH106" s="0" t="s">
        <v>223</v>
      </c>
      <c r="BI106" s="0" t="s">
        <v>223</v>
      </c>
      <c r="BJ106" s="0" t="s">
        <v>275</v>
      </c>
      <c r="BK106" s="0" t="s">
        <v>225</v>
      </c>
      <c r="BL106" s="0" t="n">
        <v>37.447921283846</v>
      </c>
      <c r="BM106" s="0" t="n">
        <v>0.154823710000095</v>
      </c>
      <c r="BN106" s="0" t="n">
        <v>17.5500122070313</v>
      </c>
      <c r="BO106" s="0" t="n">
        <v>17.9399963378906</v>
      </c>
      <c r="BP106" s="0" t="n">
        <v>18.4699951171875</v>
      </c>
      <c r="BQ106" s="0" t="n">
        <v>19.0100036621094</v>
      </c>
      <c r="BR106" s="0" t="n">
        <v>18.2425018310547</v>
      </c>
      <c r="BS106" s="0" t="n">
        <v>53771300</v>
      </c>
      <c r="BT106" s="0" t="n">
        <v>23780</v>
      </c>
      <c r="BU106" s="0" t="n">
        <v>442.243352866678</v>
      </c>
      <c r="BV106" s="0" t="s">
        <v>279</v>
      </c>
      <c r="BW106" s="0" t="n">
        <v>3797.35</v>
      </c>
      <c r="BX106" s="0" t="n">
        <v>-53</v>
      </c>
      <c r="BY106" s="0" t="n">
        <v>2</v>
      </c>
      <c r="BZ106" s="0" t="n">
        <v>33</v>
      </c>
      <c r="CA106" s="0" t="n">
        <v>91.54</v>
      </c>
      <c r="CB106" s="0" t="n">
        <v>20.6895356895357</v>
      </c>
      <c r="CC106" s="0" t="n">
        <v>9</v>
      </c>
      <c r="CD106" s="0" t="n">
        <v>39.8600719513219</v>
      </c>
      <c r="CE106" s="0" t="n">
        <v>8.5</v>
      </c>
      <c r="CF106" s="0" t="n">
        <v>396</v>
      </c>
      <c r="CG106" s="0" t="n">
        <v>17</v>
      </c>
      <c r="CH106" s="0" t="n">
        <v>144</v>
      </c>
      <c r="CI106" s="0" t="n">
        <v>7.3645234539615</v>
      </c>
      <c r="CJ106" s="0" t="n">
        <v>0.316153784639761</v>
      </c>
      <c r="CK106" s="0" t="n">
        <v>2.67800852871327</v>
      </c>
      <c r="CL106" s="0" t="n">
        <v>0.059668861202707</v>
      </c>
      <c r="CM106" s="0" t="n">
        <v>530.819325816917</v>
      </c>
      <c r="CN106" s="0" t="n">
        <v>18363.2889005491</v>
      </c>
      <c r="CO106" s="0" t="n">
        <v>0.100096306837522</v>
      </c>
      <c r="CP106" s="0" t="n">
        <v>17.4516836788304</v>
      </c>
      <c r="CQ106" s="0" t="n">
        <v>18360.4424053645</v>
      </c>
      <c r="CR106" s="0" t="n">
        <v>0.063515842970789</v>
      </c>
      <c r="CS106" s="0" t="n">
        <v>284.254075577304</v>
      </c>
      <c r="CT106" s="0" t="n">
        <v>18377.2654196486</v>
      </c>
      <c r="CU106" s="8" t="s">
        <v>210</v>
      </c>
      <c r="CV106" s="0" t="n">
        <v>48</v>
      </c>
      <c r="CX106" s="9" t="n">
        <f aca="false">COUNTIF(C106:CV106, "NA")</f>
        <v>10</v>
      </c>
      <c r="CY106" s="10" t="n">
        <f aca="false">100-COUNTIF(C106:CV106, "NA")/COLUMNS(C106:CV106)*100</f>
        <v>89.795918367347</v>
      </c>
    </row>
    <row r="107" customFormat="false" ht="13.8" hidden="false" customHeight="false" outlineLevel="0" collapsed="false">
      <c r="A107" s="0" t="s">
        <v>508</v>
      </c>
      <c r="B107" s="0" t="s">
        <v>509</v>
      </c>
      <c r="C107" s="0" t="n">
        <v>6322800</v>
      </c>
      <c r="D107" s="0" t="n">
        <v>67.4</v>
      </c>
      <c r="E107" s="0" t="n">
        <v>75.6</v>
      </c>
      <c r="F107" s="0" t="n">
        <v>32.4</v>
      </c>
      <c r="G107" s="0" t="n">
        <v>63.2</v>
      </c>
      <c r="H107" s="0" t="n">
        <v>32.9</v>
      </c>
      <c r="I107" s="0" t="n">
        <v>5.2</v>
      </c>
      <c r="J107" s="0" t="n">
        <v>3.3</v>
      </c>
      <c r="K107" s="0" t="n">
        <v>63.6</v>
      </c>
      <c r="L107" s="0" t="n">
        <v>66.4</v>
      </c>
      <c r="M107" s="0" t="n">
        <v>34.3</v>
      </c>
      <c r="N107" s="0" t="n">
        <v>30.2</v>
      </c>
      <c r="O107" s="0" t="n">
        <v>5.2</v>
      </c>
      <c r="P107" s="0" t="n">
        <v>-20000</v>
      </c>
      <c r="Q107" s="0" t="n">
        <v>2942</v>
      </c>
      <c r="R107" s="0" t="n">
        <v>709198.9</v>
      </c>
      <c r="S107" s="0" t="s">
        <v>202</v>
      </c>
      <c r="T107" s="0" t="n">
        <v>3780</v>
      </c>
      <c r="U107" s="0" t="n">
        <v>8092836608.78875</v>
      </c>
      <c r="V107" s="0" t="n">
        <v>22.4</v>
      </c>
      <c r="W107" s="0" t="n">
        <v>66.4</v>
      </c>
      <c r="X107" s="0" t="n">
        <v>27.3</v>
      </c>
      <c r="Y107" s="0" t="n">
        <v>59.8</v>
      </c>
      <c r="Z107" s="0" t="n">
        <v>21.2</v>
      </c>
      <c r="AA107" s="0" t="n">
        <v>59.1</v>
      </c>
      <c r="AB107" s="0" t="n">
        <v>0.1</v>
      </c>
      <c r="AC107" s="0" t="n">
        <v>137.1</v>
      </c>
      <c r="AD107" s="0" t="n">
        <v>1.6</v>
      </c>
      <c r="AE107" s="0" t="n">
        <v>55</v>
      </c>
      <c r="AF107" s="0" t="n">
        <v>3.3</v>
      </c>
      <c r="AG107" s="0" t="n">
        <v>6.7</v>
      </c>
      <c r="AH107" s="0" t="n">
        <v>36.4</v>
      </c>
      <c r="AI107" s="0" t="n">
        <v>12</v>
      </c>
      <c r="AJ107" s="0" t="n">
        <v>8385</v>
      </c>
      <c r="AK107" s="0" t="n">
        <v>1.6</v>
      </c>
      <c r="AL107" s="0" t="n">
        <v>97</v>
      </c>
      <c r="AM107" s="0" t="n">
        <v>6.1</v>
      </c>
      <c r="AN107" s="0" t="n">
        <v>24.9</v>
      </c>
      <c r="AO107" s="0" t="n">
        <v>18.9</v>
      </c>
      <c r="AP107" s="0" t="s">
        <v>202</v>
      </c>
      <c r="AQ107" s="0" t="n">
        <v>4.5</v>
      </c>
      <c r="AR107" s="0" t="n">
        <v>6.6</v>
      </c>
      <c r="AS107" s="0" t="n">
        <v>107</v>
      </c>
      <c r="AT107" s="0" t="n">
        <v>101.6</v>
      </c>
      <c r="AU107" s="0" t="n">
        <v>1</v>
      </c>
      <c r="AV107" s="0" t="n">
        <v>99.2</v>
      </c>
      <c r="AW107" s="0" t="n">
        <v>100</v>
      </c>
      <c r="AX107" s="0" t="n">
        <v>18.7</v>
      </c>
      <c r="AY107" s="0" t="n">
        <v>120</v>
      </c>
      <c r="AZ107" s="0" t="n">
        <v>15.4</v>
      </c>
      <c r="BA107" s="0" t="n">
        <v>26.5</v>
      </c>
      <c r="BB107" s="0" t="n">
        <v>0.906</v>
      </c>
      <c r="BC107" s="0" t="n">
        <v>82.5</v>
      </c>
      <c r="BD107" s="0" t="s">
        <v>232</v>
      </c>
      <c r="BE107" s="0" t="n">
        <v>39</v>
      </c>
      <c r="BF107" s="0" t="s">
        <v>204</v>
      </c>
      <c r="BG107" s="0" t="s">
        <v>215</v>
      </c>
      <c r="BH107" s="0" t="s">
        <v>216</v>
      </c>
      <c r="BI107" s="0" t="s">
        <v>216</v>
      </c>
      <c r="BJ107" s="0" t="s">
        <v>505</v>
      </c>
      <c r="BK107" s="0" t="s">
        <v>236</v>
      </c>
      <c r="BL107" s="0" t="n">
        <v>75.0697473611101</v>
      </c>
      <c r="BM107" s="0" t="n">
        <v>41.2246682740001</v>
      </c>
      <c r="BN107" s="0" t="n">
        <v>-8.60001220703123</v>
      </c>
      <c r="BO107" s="0" t="n">
        <v>-12.410009765625</v>
      </c>
      <c r="BP107" s="0" t="n">
        <v>-6.63999023437498</v>
      </c>
      <c r="BQ107" s="0" t="n">
        <v>0.339990234375023</v>
      </c>
      <c r="BR107" s="0" t="n">
        <v>-6.82750549316404</v>
      </c>
      <c r="BS107" s="0" t="n">
        <v>6524191</v>
      </c>
      <c r="BT107" s="0" t="s">
        <v>202</v>
      </c>
      <c r="BU107" s="0" t="s">
        <v>202</v>
      </c>
      <c r="BV107" s="0" t="s">
        <v>202</v>
      </c>
      <c r="BW107" s="0" t="s">
        <v>202</v>
      </c>
      <c r="BX107" s="0" t="n">
        <v>-1</v>
      </c>
      <c r="BY107" s="0" t="n">
        <v>6</v>
      </c>
      <c r="BZ107" s="0" t="n">
        <v>7</v>
      </c>
      <c r="CA107" s="0" t="n">
        <v>87.31</v>
      </c>
      <c r="CB107" s="0" t="n">
        <v>22.0880110880111</v>
      </c>
      <c r="CC107" s="0" t="n">
        <v>4</v>
      </c>
      <c r="CD107" s="0" t="n">
        <v>66.5516634552</v>
      </c>
      <c r="CE107" s="0" t="n">
        <v>3.5</v>
      </c>
      <c r="CF107" s="0" t="n">
        <v>746</v>
      </c>
      <c r="CG107" s="0" t="n">
        <v>8</v>
      </c>
      <c r="CH107" s="0" t="n">
        <v>462</v>
      </c>
      <c r="CI107" s="0" t="n">
        <v>114.343678779484</v>
      </c>
      <c r="CJ107" s="0" t="n">
        <v>1.22620567055747</v>
      </c>
      <c r="CK107" s="0" t="n">
        <v>70.8133774746938</v>
      </c>
      <c r="CL107" s="0" t="n">
        <v>0.072319970813498</v>
      </c>
      <c r="CM107" s="0" t="n">
        <v>980.136582777022</v>
      </c>
      <c r="CN107" s="0" t="n">
        <v>18363.8065078225</v>
      </c>
      <c r="CO107" s="0" t="n">
        <v>0.12739724907518</v>
      </c>
      <c r="CP107" s="0" t="n">
        <v>8.42267270480676</v>
      </c>
      <c r="CQ107" s="0" t="n">
        <v>18359.898082206</v>
      </c>
      <c r="CR107" s="0" t="n">
        <v>0.080327448623772</v>
      </c>
      <c r="CS107" s="0" t="n">
        <v>972.658683321839</v>
      </c>
      <c r="CT107" s="0" t="n">
        <v>18377.8124174943</v>
      </c>
      <c r="CU107" s="8" t="s">
        <v>387</v>
      </c>
      <c r="CV107" s="0" t="n">
        <v>43</v>
      </c>
      <c r="CX107" s="9" t="n">
        <f aca="false">COUNTIF(C107:CV107, "NA")</f>
        <v>6</v>
      </c>
      <c r="CY107" s="10" t="n">
        <f aca="false">100-COUNTIF(C107:CV107, "NA")/COLUMNS(C107:CV107)*100</f>
        <v>93.8775510204082</v>
      </c>
    </row>
    <row r="108" customFormat="false" ht="13.8" hidden="false" customHeight="false" outlineLevel="0" collapsed="false">
      <c r="A108" s="0" t="s">
        <v>510</v>
      </c>
      <c r="B108" s="0" t="s">
        <v>511</v>
      </c>
      <c r="C108" s="0" t="n">
        <v>16249798</v>
      </c>
      <c r="D108" s="0" t="n">
        <v>67.3</v>
      </c>
      <c r="E108" s="0" t="n">
        <v>71.6</v>
      </c>
      <c r="F108" s="0" t="n">
        <v>31.2</v>
      </c>
      <c r="G108" s="0" t="n">
        <v>64.2</v>
      </c>
      <c r="H108" s="0" t="n">
        <v>92.1</v>
      </c>
      <c r="I108" s="0" t="n">
        <v>6</v>
      </c>
      <c r="J108" s="0" t="n">
        <v>2.5</v>
      </c>
      <c r="K108" s="0" t="n">
        <v>76.6</v>
      </c>
      <c r="L108" s="0" t="n">
        <v>64.1</v>
      </c>
      <c r="M108" s="0" t="n">
        <v>60.7</v>
      </c>
      <c r="N108" s="0" t="n">
        <v>6.2</v>
      </c>
      <c r="O108" s="0" t="n">
        <v>3.4</v>
      </c>
      <c r="P108" s="0" t="n">
        <v>-149999</v>
      </c>
      <c r="Q108" s="0" t="n">
        <v>12139</v>
      </c>
      <c r="R108" s="0" t="n">
        <v>1411059</v>
      </c>
      <c r="S108" s="0" t="n">
        <v>742100</v>
      </c>
      <c r="T108" s="0" t="n">
        <v>4070</v>
      </c>
      <c r="U108" s="0" t="n">
        <v>24542474061.2426</v>
      </c>
      <c r="V108" s="0" t="s">
        <v>202</v>
      </c>
      <c r="W108" s="0" t="s">
        <v>202</v>
      </c>
      <c r="X108" s="0" t="s">
        <v>202</v>
      </c>
      <c r="Y108" s="0" t="n">
        <v>82.3</v>
      </c>
      <c r="Z108" s="0" t="n">
        <v>32.3</v>
      </c>
      <c r="AA108" s="0" t="n">
        <v>85.9</v>
      </c>
      <c r="AB108" s="0" t="s">
        <v>202</v>
      </c>
      <c r="AC108" s="0" t="n">
        <v>145.7</v>
      </c>
      <c r="AD108" s="0" t="n">
        <v>2.2</v>
      </c>
      <c r="AE108" s="0" t="n">
        <v>30.9</v>
      </c>
      <c r="AF108" s="0" t="n">
        <v>52.9</v>
      </c>
      <c r="AG108" s="0" t="n">
        <v>26</v>
      </c>
      <c r="AH108" s="0" t="n">
        <v>23.4</v>
      </c>
      <c r="AI108" s="0" t="s">
        <v>202</v>
      </c>
      <c r="AJ108" s="0" t="n">
        <v>7896</v>
      </c>
      <c r="AK108" s="0" t="n">
        <v>0.4</v>
      </c>
      <c r="AL108" s="0" t="n">
        <v>100</v>
      </c>
      <c r="AM108" s="0" t="n">
        <v>6.4</v>
      </c>
      <c r="AN108" s="0" t="n">
        <v>21.1</v>
      </c>
      <c r="AO108" s="0" t="n">
        <v>28</v>
      </c>
      <c r="AP108" s="0" t="s">
        <v>202</v>
      </c>
      <c r="AQ108" s="0" t="n">
        <v>0.7</v>
      </c>
      <c r="AR108" s="0" t="s">
        <v>202</v>
      </c>
      <c r="AS108" s="0" t="n">
        <v>107.8</v>
      </c>
      <c r="AT108" s="0" t="n">
        <v>89.5</v>
      </c>
      <c r="AU108" s="0" t="s">
        <v>202</v>
      </c>
      <c r="AV108" s="0" t="n">
        <v>48.3</v>
      </c>
      <c r="AW108" s="0" t="n">
        <v>89.1</v>
      </c>
      <c r="AX108" s="0" t="n">
        <v>26.2</v>
      </c>
      <c r="AY108" s="0" t="n">
        <v>109</v>
      </c>
      <c r="AZ108" s="0" t="n">
        <v>3.5</v>
      </c>
      <c r="BA108" s="0" t="n">
        <v>25.3</v>
      </c>
      <c r="BB108" s="0" t="s">
        <v>202</v>
      </c>
      <c r="BC108" s="0" t="s">
        <v>202</v>
      </c>
      <c r="BD108" s="0" t="s">
        <v>203</v>
      </c>
      <c r="BE108" s="0" t="n">
        <v>25</v>
      </c>
      <c r="BF108" s="0" t="s">
        <v>214</v>
      </c>
      <c r="BG108" s="0" t="s">
        <v>215</v>
      </c>
      <c r="BH108" s="0" t="s">
        <v>216</v>
      </c>
      <c r="BI108" s="0" t="s">
        <v>216</v>
      </c>
      <c r="BJ108" s="0" t="s">
        <v>329</v>
      </c>
      <c r="BK108" s="0" t="s">
        <v>264</v>
      </c>
      <c r="BL108" s="0" t="n">
        <v>105.102627596283</v>
      </c>
      <c r="BM108" s="0" t="n">
        <v>12.5587694295001</v>
      </c>
      <c r="BN108" s="0" t="n">
        <v>26.4599853515625</v>
      </c>
      <c r="BO108" s="0" t="n">
        <v>27.860009765625</v>
      </c>
      <c r="BP108" s="0" t="n">
        <v>28.0200134277344</v>
      </c>
      <c r="BQ108" s="0" t="n">
        <v>30.2900024414063</v>
      </c>
      <c r="BR108" s="0" t="n">
        <v>28.1575027465821</v>
      </c>
      <c r="BS108" s="0" t="n">
        <v>16718971</v>
      </c>
      <c r="BT108" s="0" t="s">
        <v>202</v>
      </c>
      <c r="BU108" s="0" t="s">
        <v>202</v>
      </c>
      <c r="BV108" s="0" t="s">
        <v>202</v>
      </c>
      <c r="BW108" s="0" t="s">
        <v>202</v>
      </c>
      <c r="BX108" s="0" t="s">
        <v>202</v>
      </c>
      <c r="BY108" s="0" t="s">
        <v>202</v>
      </c>
      <c r="BZ108" s="0" t="s">
        <v>202</v>
      </c>
      <c r="CA108" s="0" t="s">
        <v>202</v>
      </c>
      <c r="CB108" s="0" t="n">
        <v>9.65909090909091</v>
      </c>
      <c r="CC108" s="0" t="n">
        <v>50</v>
      </c>
      <c r="CD108" s="0" t="n">
        <v>30.2350059939269</v>
      </c>
      <c r="CE108" s="0" t="n">
        <v>50</v>
      </c>
      <c r="CF108" s="0" t="n">
        <v>122</v>
      </c>
      <c r="CG108" s="0" t="n">
        <v>0</v>
      </c>
      <c r="CH108" s="0" t="n">
        <v>119</v>
      </c>
      <c r="CI108" s="0" t="n">
        <v>7.29709980357045</v>
      </c>
      <c r="CJ108" s="0" t="n">
        <v>0</v>
      </c>
      <c r="CK108" s="0" t="n">
        <v>7.11766292315478</v>
      </c>
      <c r="CL108" s="0" t="n">
        <v>0.216632198388702</v>
      </c>
      <c r="CM108" s="0" t="n">
        <v>120.642136458447</v>
      </c>
      <c r="CN108" s="0" t="n">
        <v>18340.1040031094</v>
      </c>
      <c r="CO108" s="0" t="n">
        <v>0.099999998746877</v>
      </c>
      <c r="CP108" s="0" t="n">
        <v>3.27995050282241E-013</v>
      </c>
      <c r="CQ108" s="0" t="n">
        <v>18350.0000000863</v>
      </c>
      <c r="CR108" s="0" t="n">
        <v>0.100715754468434</v>
      </c>
      <c r="CS108" s="0" t="n">
        <v>132.465519558401</v>
      </c>
      <c r="CT108" s="0" t="n">
        <v>18357.116618191</v>
      </c>
      <c r="CU108" s="8" t="s">
        <v>384</v>
      </c>
      <c r="CV108" s="0" t="n">
        <v>94</v>
      </c>
      <c r="CX108" s="9" t="n">
        <f aca="false">COUNTIF(C108:CV108, "NA")</f>
        <v>18</v>
      </c>
      <c r="CY108" s="10" t="n">
        <f aca="false">100-COUNTIF(C108:CV108, "NA")/COLUMNS(C108:CV108)*100</f>
        <v>81.6326530612245</v>
      </c>
    </row>
    <row r="109" customFormat="false" ht="13.8" hidden="false" customHeight="false" outlineLevel="0" collapsed="false">
      <c r="A109" s="0" t="s">
        <v>512</v>
      </c>
      <c r="B109" s="0" t="s">
        <v>513</v>
      </c>
      <c r="C109" s="0" t="n">
        <v>52441</v>
      </c>
      <c r="D109" s="0" t="s">
        <v>202</v>
      </c>
      <c r="E109" s="0" t="s">
        <v>202</v>
      </c>
      <c r="F109" s="0" t="s">
        <v>202</v>
      </c>
      <c r="G109" s="0" t="s">
        <v>202</v>
      </c>
      <c r="H109" s="0" t="n">
        <v>201.7</v>
      </c>
      <c r="I109" s="0" t="s">
        <v>202</v>
      </c>
      <c r="J109" s="0" t="s">
        <v>202</v>
      </c>
      <c r="K109" s="0" t="n">
        <v>69.2</v>
      </c>
      <c r="L109" s="0" t="n">
        <v>54.4</v>
      </c>
      <c r="M109" s="0" t="n">
        <v>51</v>
      </c>
      <c r="N109" s="0" t="s">
        <v>202</v>
      </c>
      <c r="O109" s="0" t="s">
        <v>202</v>
      </c>
      <c r="P109" s="0" t="s">
        <v>202</v>
      </c>
      <c r="Q109" s="0" t="n">
        <v>57</v>
      </c>
      <c r="R109" s="0" t="s">
        <v>202</v>
      </c>
      <c r="S109" s="0" t="n">
        <v>14402.3</v>
      </c>
      <c r="T109" s="0" t="n">
        <v>28530</v>
      </c>
      <c r="U109" s="0" t="n">
        <v>1010822222.22222</v>
      </c>
      <c r="V109" s="0" t="s">
        <v>202</v>
      </c>
      <c r="W109" s="0" t="s">
        <v>202</v>
      </c>
      <c r="X109" s="0" t="s">
        <v>202</v>
      </c>
      <c r="Y109" s="0" t="s">
        <v>202</v>
      </c>
      <c r="Z109" s="0" t="s">
        <v>202</v>
      </c>
      <c r="AA109" s="0" t="s">
        <v>202</v>
      </c>
      <c r="AB109" s="0" t="s">
        <v>202</v>
      </c>
      <c r="AC109" s="0" t="n">
        <v>25.5</v>
      </c>
      <c r="AD109" s="0" t="s">
        <v>202</v>
      </c>
      <c r="AE109" s="0" t="n">
        <v>23.1</v>
      </c>
      <c r="AF109" s="0" t="n">
        <v>42.3</v>
      </c>
      <c r="AG109" s="0" t="n">
        <v>3.3</v>
      </c>
      <c r="AH109" s="0" t="n">
        <v>30.8</v>
      </c>
      <c r="AI109" s="0" t="n">
        <v>50.1</v>
      </c>
      <c r="AJ109" s="0" t="n">
        <v>473</v>
      </c>
      <c r="AK109" s="0" t="n">
        <v>4.5</v>
      </c>
      <c r="AL109" s="0" t="s">
        <v>202</v>
      </c>
      <c r="AM109" s="0" t="n">
        <v>13.3</v>
      </c>
      <c r="AN109" s="0" t="s">
        <v>202</v>
      </c>
      <c r="AO109" s="0" t="n">
        <v>12</v>
      </c>
      <c r="AP109" s="0" t="s">
        <v>202</v>
      </c>
      <c r="AQ109" s="0" t="s">
        <v>202</v>
      </c>
      <c r="AR109" s="0" t="s">
        <v>202</v>
      </c>
      <c r="AS109" s="0" t="s">
        <v>202</v>
      </c>
      <c r="AT109" s="0" t="s">
        <v>202</v>
      </c>
      <c r="AU109" s="0" t="s">
        <v>202</v>
      </c>
      <c r="AV109" s="0" t="s">
        <v>202</v>
      </c>
      <c r="AW109" s="0" t="n">
        <v>100</v>
      </c>
      <c r="AX109" s="0" t="n">
        <v>60.6</v>
      </c>
      <c r="AY109" s="0" t="n">
        <v>100</v>
      </c>
      <c r="AZ109" s="0" t="n">
        <v>23.1</v>
      </c>
      <c r="BA109" s="0" t="n">
        <v>35</v>
      </c>
      <c r="BB109" s="0" t="n">
        <v>0.808</v>
      </c>
      <c r="BC109" s="0" t="s">
        <v>202</v>
      </c>
      <c r="BD109" s="0" t="s">
        <v>203</v>
      </c>
      <c r="BE109" s="0" t="n">
        <v>89</v>
      </c>
      <c r="BF109" s="0" t="s">
        <v>204</v>
      </c>
      <c r="BG109" s="0" t="s">
        <v>205</v>
      </c>
      <c r="BH109" s="0" t="s">
        <v>206</v>
      </c>
      <c r="BI109" s="0" t="s">
        <v>207</v>
      </c>
      <c r="BJ109" s="0" t="s">
        <v>208</v>
      </c>
      <c r="BK109" s="0" t="s">
        <v>209</v>
      </c>
      <c r="BL109" s="0" t="n">
        <v>-62.7494726470415</v>
      </c>
      <c r="BM109" s="0" t="n">
        <v>17.3174095725001</v>
      </c>
      <c r="BN109" s="0" t="n">
        <v>26.9200073242188</v>
      </c>
      <c r="BO109" s="0" t="n">
        <v>26.2400146484375</v>
      </c>
      <c r="BP109" s="0" t="n">
        <v>26.0100036621094</v>
      </c>
      <c r="BQ109" s="0" t="n">
        <v>25.8699890136719</v>
      </c>
      <c r="BR109" s="0" t="n">
        <v>26.2600036621094</v>
      </c>
      <c r="BS109" s="0" t="n">
        <v>53192</v>
      </c>
      <c r="BT109" s="0" t="s">
        <v>202</v>
      </c>
      <c r="BU109" s="0" t="s">
        <v>202</v>
      </c>
      <c r="BV109" s="0" t="s">
        <v>202</v>
      </c>
      <c r="BW109" s="0" t="s">
        <v>202</v>
      </c>
      <c r="BX109" s="0" t="s">
        <v>202</v>
      </c>
      <c r="BY109" s="0" t="s">
        <v>202</v>
      </c>
      <c r="BZ109" s="0" t="s">
        <v>202</v>
      </c>
      <c r="CA109" s="0" t="s">
        <v>202</v>
      </c>
      <c r="CB109" s="0" t="s">
        <v>202</v>
      </c>
      <c r="CC109" s="0" t="s">
        <v>202</v>
      </c>
      <c r="CD109" s="0" t="s">
        <v>202</v>
      </c>
      <c r="CE109" s="0" t="s">
        <v>202</v>
      </c>
      <c r="CF109" s="0" t="n">
        <v>15</v>
      </c>
      <c r="CG109" s="0" t="n">
        <v>0</v>
      </c>
      <c r="CH109" s="0" t="n">
        <v>6</v>
      </c>
      <c r="CI109" s="0" t="n">
        <v>281.997292825989</v>
      </c>
      <c r="CJ109" s="0" t="n">
        <v>0</v>
      </c>
      <c r="CK109" s="0" t="n">
        <v>112.798917130396</v>
      </c>
      <c r="CL109" s="0" t="n">
        <v>0.156271550524148</v>
      </c>
      <c r="CM109" s="0" t="n">
        <v>15.0398960928862</v>
      </c>
      <c r="CN109" s="0" t="n">
        <v>18351.4695063571</v>
      </c>
      <c r="CO109" s="0" t="n">
        <v>0.099999998746877</v>
      </c>
      <c r="CP109" s="0" t="n">
        <v>3.27995050282241E-013</v>
      </c>
      <c r="CQ109" s="0" t="n">
        <v>18350.0000000863</v>
      </c>
      <c r="CR109" s="0" t="n">
        <v>0.045738212484969</v>
      </c>
      <c r="CS109" s="0" t="n">
        <v>742.158171292807</v>
      </c>
      <c r="CT109" s="0" t="n">
        <v>18416.6229453334</v>
      </c>
      <c r="CU109" s="8" t="s">
        <v>450</v>
      </c>
      <c r="CV109" s="0" t="n">
        <v>36</v>
      </c>
      <c r="CX109" s="9" t="n">
        <f aca="false">COUNTIF(C109:CV109, "NA")</f>
        <v>40</v>
      </c>
      <c r="CY109" s="10" t="n">
        <f aca="false">100-COUNTIF(C109:CV109, "NA")/COLUMNS(C109:CV109)*100</f>
        <v>59.1836734693878</v>
      </c>
    </row>
    <row r="110" customFormat="false" ht="13.8" hidden="false" customHeight="false" outlineLevel="0" collapsed="false">
      <c r="A110" s="0" t="s">
        <v>514</v>
      </c>
      <c r="B110" s="0" t="s">
        <v>515</v>
      </c>
      <c r="C110" s="0" t="n">
        <v>51606633</v>
      </c>
      <c r="D110" s="0" t="n">
        <v>79.7</v>
      </c>
      <c r="E110" s="0" t="n">
        <v>85.7</v>
      </c>
      <c r="F110" s="0" t="n">
        <v>13</v>
      </c>
      <c r="G110" s="0" t="n">
        <v>72.6</v>
      </c>
      <c r="H110" s="0" t="n">
        <v>529.7</v>
      </c>
      <c r="I110" s="0" t="n">
        <v>5.8</v>
      </c>
      <c r="J110" s="0" t="n">
        <v>1</v>
      </c>
      <c r="K110" s="0" t="n">
        <v>18.5</v>
      </c>
      <c r="L110" s="0" t="n">
        <v>37.7</v>
      </c>
      <c r="M110" s="0" t="n">
        <v>43.1</v>
      </c>
      <c r="N110" s="0" t="s">
        <v>202</v>
      </c>
      <c r="O110" s="0" t="s">
        <v>202</v>
      </c>
      <c r="P110" s="0" t="n">
        <v>58657</v>
      </c>
      <c r="Q110" s="0" t="n">
        <v>279</v>
      </c>
      <c r="R110" s="0" t="n">
        <v>88157579</v>
      </c>
      <c r="S110" s="0" t="n">
        <v>28945400</v>
      </c>
      <c r="T110" s="0" t="n">
        <v>40090</v>
      </c>
      <c r="U110" s="0" t="n">
        <v>1619423701169.63</v>
      </c>
      <c r="V110" s="0" t="s">
        <v>202</v>
      </c>
      <c r="W110" s="0" t="s">
        <v>202</v>
      </c>
      <c r="X110" s="0" t="s">
        <v>202</v>
      </c>
      <c r="Y110" s="0" t="n">
        <v>63</v>
      </c>
      <c r="Z110" s="0" t="n">
        <v>4.9</v>
      </c>
      <c r="AA110" s="0" t="n">
        <v>72.4</v>
      </c>
      <c r="AB110" s="0" t="n">
        <v>4.6</v>
      </c>
      <c r="AC110" s="0" t="n">
        <v>66376.2</v>
      </c>
      <c r="AD110" s="0" t="n">
        <v>2.6</v>
      </c>
      <c r="AE110" s="0" t="n">
        <v>17.4</v>
      </c>
      <c r="AF110" s="0" t="n">
        <v>63.4</v>
      </c>
      <c r="AG110" s="0" t="n">
        <v>11.7</v>
      </c>
      <c r="AH110" s="0" t="n">
        <v>81.5</v>
      </c>
      <c r="AI110" s="0" t="n">
        <v>72.3</v>
      </c>
      <c r="AJ110" s="0" t="n">
        <v>1278</v>
      </c>
      <c r="AK110" s="0" t="n">
        <v>11.6</v>
      </c>
      <c r="AL110" s="0" t="n">
        <v>100</v>
      </c>
      <c r="AM110" s="0" t="n">
        <v>6.9</v>
      </c>
      <c r="AN110" s="0" t="n">
        <v>7.8</v>
      </c>
      <c r="AO110" s="0" t="n">
        <v>3.2</v>
      </c>
      <c r="AP110" s="0" t="n">
        <v>2.31</v>
      </c>
      <c r="AQ110" s="0" t="s">
        <v>202</v>
      </c>
      <c r="AR110" s="0" t="n">
        <v>4.6</v>
      </c>
      <c r="AS110" s="0" t="n">
        <v>98.1</v>
      </c>
      <c r="AT110" s="0" t="n">
        <v>91.4</v>
      </c>
      <c r="AU110" s="0" t="n">
        <v>1</v>
      </c>
      <c r="AV110" s="0" t="s">
        <v>202</v>
      </c>
      <c r="AW110" s="0" t="n">
        <v>100</v>
      </c>
      <c r="AX110" s="0" t="n">
        <v>2.7</v>
      </c>
      <c r="AY110" s="0" t="n">
        <v>135</v>
      </c>
      <c r="AZ110" s="0" t="n">
        <v>4.9</v>
      </c>
      <c r="BA110" s="0" t="n">
        <v>41.8</v>
      </c>
      <c r="BB110" s="0" t="n">
        <v>0.674</v>
      </c>
      <c r="BC110" s="0" t="s">
        <v>202</v>
      </c>
      <c r="BD110" s="0" t="s">
        <v>213</v>
      </c>
      <c r="BE110" s="0" t="n">
        <v>83</v>
      </c>
      <c r="BF110" s="0" t="s">
        <v>476</v>
      </c>
      <c r="BG110" s="0" t="s">
        <v>261</v>
      </c>
      <c r="BH110" s="0" t="s">
        <v>216</v>
      </c>
      <c r="BI110" s="0" t="s">
        <v>216</v>
      </c>
      <c r="BJ110" s="0" t="s">
        <v>354</v>
      </c>
      <c r="BK110" s="0" t="s">
        <v>264</v>
      </c>
      <c r="BL110" s="0" t="n">
        <v>128.01105070332</v>
      </c>
      <c r="BM110" s="0" t="n">
        <v>36.4604512400001</v>
      </c>
      <c r="BN110" s="0" t="n">
        <v>1.23000488281252</v>
      </c>
      <c r="BO110" s="0" t="n">
        <v>1.39998779296877</v>
      </c>
      <c r="BP110" s="0" t="n">
        <v>2.55999145507815</v>
      </c>
      <c r="BQ110" s="0" t="n">
        <v>7.23000488281252</v>
      </c>
      <c r="BR110" s="0" t="n">
        <v>3.10499725341799</v>
      </c>
      <c r="BS110" s="0" t="n">
        <v>51269183</v>
      </c>
      <c r="BT110" s="0" t="n">
        <v>630973</v>
      </c>
      <c r="BU110" s="0" t="n">
        <v>12307.0617294604</v>
      </c>
      <c r="BV110" s="0" t="s">
        <v>318</v>
      </c>
      <c r="BW110" s="0" t="n">
        <v>4965.43</v>
      </c>
      <c r="BX110" s="0" t="n">
        <v>9</v>
      </c>
      <c r="BY110" s="0" t="n">
        <v>32</v>
      </c>
      <c r="BZ110" s="0" t="n">
        <v>75</v>
      </c>
      <c r="CA110" s="0" t="n">
        <v>83.46</v>
      </c>
      <c r="CB110" s="0" t="n">
        <v>4.09109730848861</v>
      </c>
      <c r="CC110" s="0" t="n">
        <v>30</v>
      </c>
      <c r="CD110" s="0" t="n">
        <v>13.7643793336288</v>
      </c>
      <c r="CE110" s="0" t="n">
        <v>65</v>
      </c>
      <c r="CF110" s="0" t="n">
        <v>10774</v>
      </c>
      <c r="CG110" s="0" t="n">
        <v>248</v>
      </c>
      <c r="CH110" s="0" t="n">
        <v>9072</v>
      </c>
      <c r="CI110" s="0" t="n">
        <v>210.145732183795</v>
      </c>
      <c r="CJ110" s="0" t="n">
        <v>4.83721380931699</v>
      </c>
      <c r="CK110" s="0" t="n">
        <v>176.948401927918</v>
      </c>
      <c r="CL110" s="0" t="n">
        <v>0.11649980274399</v>
      </c>
      <c r="CM110" s="0" t="n">
        <v>10414.1530124303</v>
      </c>
      <c r="CN110" s="0" t="n">
        <v>18322.4164034558</v>
      </c>
      <c r="CO110" s="0" t="n">
        <v>0.050479299218482</v>
      </c>
      <c r="CP110" s="0" t="n">
        <v>290.406486046797</v>
      </c>
      <c r="CQ110" s="0" t="n">
        <v>18341.7644404669</v>
      </c>
      <c r="CR110" s="0" t="n">
        <v>0.093060625259211</v>
      </c>
      <c r="CS110" s="0" t="n">
        <v>8989.28333339821</v>
      </c>
      <c r="CT110" s="0" t="n">
        <v>18345.2124198667</v>
      </c>
      <c r="CU110" s="8" t="s">
        <v>355</v>
      </c>
      <c r="CV110" s="0" t="n">
        <v>99</v>
      </c>
      <c r="CX110" s="9" t="n">
        <f aca="false">COUNTIF(C110:CV110, "NA")</f>
        <v>8</v>
      </c>
      <c r="CY110" s="10" t="n">
        <f aca="false">100-COUNTIF(C110:CV110, "NA")/COLUMNS(C110:CV110)*100</f>
        <v>91.8367346938775</v>
      </c>
    </row>
    <row r="111" customFormat="false" ht="13.8" hidden="false" customHeight="false" outlineLevel="0" collapsed="false">
      <c r="A111" s="0" t="s">
        <v>516</v>
      </c>
      <c r="B111" s="0" t="s">
        <v>517</v>
      </c>
      <c r="C111" s="0" t="n">
        <v>4137309</v>
      </c>
      <c r="D111" s="0" t="n">
        <v>74.7</v>
      </c>
      <c r="E111" s="0" t="n">
        <v>76.5</v>
      </c>
      <c r="F111" s="0" t="n">
        <v>21.5</v>
      </c>
      <c r="G111" s="0" t="n">
        <v>75.9</v>
      </c>
      <c r="H111" s="0" t="n">
        <v>232.2</v>
      </c>
      <c r="I111" s="0" t="n">
        <v>2.7</v>
      </c>
      <c r="J111" s="0" t="n">
        <v>2.1</v>
      </c>
      <c r="K111" s="0" t="n">
        <v>0</v>
      </c>
      <c r="L111" s="0" t="n">
        <v>46.6</v>
      </c>
      <c r="M111" s="0" t="n">
        <v>51.2</v>
      </c>
      <c r="N111" s="0" t="s">
        <v>202</v>
      </c>
      <c r="O111" s="0" t="s">
        <v>202</v>
      </c>
      <c r="P111" s="0" t="n">
        <v>197600</v>
      </c>
      <c r="Q111" s="0" t="n">
        <v>1257</v>
      </c>
      <c r="R111" s="0" t="n">
        <v>6464847</v>
      </c>
      <c r="S111" s="0" t="n">
        <v>3099345</v>
      </c>
      <c r="T111" s="0" t="n">
        <v>84250</v>
      </c>
      <c r="U111" s="0" t="n">
        <v>140645364238.411</v>
      </c>
      <c r="V111" s="0" t="s">
        <v>202</v>
      </c>
      <c r="W111" s="0" t="s">
        <v>202</v>
      </c>
      <c r="X111" s="0" t="s">
        <v>202</v>
      </c>
      <c r="Y111" s="0" t="n">
        <v>73.5</v>
      </c>
      <c r="Z111" s="0" t="n">
        <v>2</v>
      </c>
      <c r="AA111" s="0" t="n">
        <v>56.8</v>
      </c>
      <c r="AB111" s="0" t="n">
        <v>0.1</v>
      </c>
      <c r="AC111" s="0" t="n">
        <v>1003.8</v>
      </c>
      <c r="AD111" s="0" t="n">
        <v>5.1</v>
      </c>
      <c r="AE111" s="0" t="n">
        <v>8.4</v>
      </c>
      <c r="AF111" s="0" t="n">
        <v>0.4</v>
      </c>
      <c r="AG111" s="0" t="n">
        <v>17.5</v>
      </c>
      <c r="AH111" s="0" t="n">
        <v>100</v>
      </c>
      <c r="AI111" s="0" t="n">
        <v>37.8</v>
      </c>
      <c r="AJ111" s="0" t="n">
        <v>0</v>
      </c>
      <c r="AK111" s="0" t="n">
        <v>25.8</v>
      </c>
      <c r="AL111" s="0" t="n">
        <v>100</v>
      </c>
      <c r="AM111" s="0" t="n">
        <v>12.2</v>
      </c>
      <c r="AN111" s="0" t="n">
        <v>17.4</v>
      </c>
      <c r="AO111" s="0" t="n">
        <v>7.9</v>
      </c>
      <c r="AP111" s="0" t="s">
        <v>202</v>
      </c>
      <c r="AQ111" s="0" t="n">
        <v>2.2</v>
      </c>
      <c r="AR111" s="0" t="s">
        <v>202</v>
      </c>
      <c r="AS111" s="0" t="n">
        <v>95.7</v>
      </c>
      <c r="AT111" s="0" t="n">
        <v>95.4</v>
      </c>
      <c r="AU111" s="0" t="s">
        <v>202</v>
      </c>
      <c r="AV111" s="0" t="s">
        <v>202</v>
      </c>
      <c r="AW111" s="0" t="n">
        <v>100</v>
      </c>
      <c r="AX111" s="0" t="n">
        <v>1.1</v>
      </c>
      <c r="AY111" s="0" t="n">
        <v>136</v>
      </c>
      <c r="AZ111" s="0" t="n">
        <v>37</v>
      </c>
      <c r="BA111" s="0" t="n">
        <v>29.3</v>
      </c>
      <c r="BB111" s="0" t="n">
        <v>0.604</v>
      </c>
      <c r="BC111" s="0" t="s">
        <v>202</v>
      </c>
      <c r="BD111" s="0" t="s">
        <v>297</v>
      </c>
      <c r="BE111" s="0" t="n">
        <v>36</v>
      </c>
      <c r="BF111" s="0" t="s">
        <v>204</v>
      </c>
      <c r="BG111" s="0" t="s">
        <v>205</v>
      </c>
      <c r="BH111" s="0" t="s">
        <v>216</v>
      </c>
      <c r="BI111" s="0" t="s">
        <v>216</v>
      </c>
      <c r="BJ111" s="0" t="s">
        <v>245</v>
      </c>
      <c r="BK111" s="0" t="s">
        <v>246</v>
      </c>
      <c r="BL111" s="0" t="n">
        <v>47.4177421393198</v>
      </c>
      <c r="BM111" s="0" t="n">
        <v>29.3143047465001</v>
      </c>
      <c r="BN111" s="0" t="n">
        <v>15.9399963378906</v>
      </c>
      <c r="BO111" s="0" t="n">
        <v>13.7499938964844</v>
      </c>
      <c r="BP111" s="0" t="n">
        <v>13.5200134277344</v>
      </c>
      <c r="BQ111" s="0" t="n">
        <v>20.6899963378906</v>
      </c>
      <c r="BR111" s="0" t="n">
        <v>15.975</v>
      </c>
      <c r="BS111" s="0" t="n">
        <v>4270563</v>
      </c>
      <c r="BT111" s="0" t="s">
        <v>202</v>
      </c>
      <c r="BU111" s="0" t="s">
        <v>202</v>
      </c>
      <c r="BV111" s="0" t="s">
        <v>202</v>
      </c>
      <c r="BW111" s="0" t="n">
        <v>4460.355</v>
      </c>
      <c r="BX111" s="0" t="n">
        <v>-32</v>
      </c>
      <c r="BY111" s="0" t="n">
        <v>16</v>
      </c>
      <c r="BZ111" s="0" t="n">
        <v>42</v>
      </c>
      <c r="CA111" s="0" t="n">
        <v>90.49</v>
      </c>
      <c r="CB111" s="0" t="n">
        <v>21.1492753623188</v>
      </c>
      <c r="CC111" s="0" t="n">
        <v>20</v>
      </c>
      <c r="CD111" s="0" t="n">
        <v>51.1561676860394</v>
      </c>
      <c r="CE111" s="0" t="n">
        <v>18</v>
      </c>
      <c r="CF111" s="0" t="n">
        <v>4024</v>
      </c>
      <c r="CG111" s="0" t="n">
        <v>26</v>
      </c>
      <c r="CH111" s="0" t="n">
        <v>1539</v>
      </c>
      <c r="CI111" s="0" t="n">
        <v>942.26452109476</v>
      </c>
      <c r="CJ111" s="0" t="n">
        <v>6.08819024564209</v>
      </c>
      <c r="CK111" s="0" t="n">
        <v>360.374030309353</v>
      </c>
      <c r="CL111" s="0" t="n">
        <v>0.013173477564504</v>
      </c>
      <c r="CM111" s="0" t="n">
        <v>476336.572172641</v>
      </c>
      <c r="CN111" s="0" t="n">
        <v>18500.8928253438</v>
      </c>
      <c r="CO111" s="0" t="n">
        <v>0.103922934710511</v>
      </c>
      <c r="CP111" s="0" t="n">
        <v>46.6847778059111</v>
      </c>
      <c r="CQ111" s="0" t="n">
        <v>18376.6660509959</v>
      </c>
      <c r="CR111" s="0" t="n">
        <v>0.010332492455514</v>
      </c>
      <c r="CS111" s="0" t="n">
        <v>541707840.036473</v>
      </c>
      <c r="CT111" s="0" t="n">
        <v>18628.7634009539</v>
      </c>
      <c r="CU111" s="8" t="s">
        <v>219</v>
      </c>
      <c r="CV111" s="0" t="n">
        <v>66</v>
      </c>
      <c r="CX111" s="9" t="n">
        <f aca="false">COUNTIF(C111:CV111, "NA")</f>
        <v>13</v>
      </c>
      <c r="CY111" s="10" t="n">
        <f aca="false">100-COUNTIF(C111:CV111, "NA")/COLUMNS(C111:CV111)*100</f>
        <v>86.734693877551</v>
      </c>
    </row>
    <row r="112" customFormat="false" ht="13.8" hidden="false" customHeight="false" outlineLevel="0" collapsed="false">
      <c r="A112" s="0" t="s">
        <v>518</v>
      </c>
      <c r="B112" s="0" t="s">
        <v>519</v>
      </c>
      <c r="C112" s="0" t="n">
        <v>7061507</v>
      </c>
      <c r="D112" s="0" t="n">
        <v>65.8</v>
      </c>
      <c r="E112" s="0" t="n">
        <v>69.4</v>
      </c>
      <c r="F112" s="0" t="n">
        <v>32.6</v>
      </c>
      <c r="G112" s="0" t="n">
        <v>63.3</v>
      </c>
      <c r="H112" s="0" t="n">
        <v>30.6</v>
      </c>
      <c r="I112" s="0" t="n">
        <v>6.4</v>
      </c>
      <c r="J112" s="0" t="n">
        <v>2.7</v>
      </c>
      <c r="K112" s="0" t="n">
        <v>65</v>
      </c>
      <c r="L112" s="0" t="s">
        <v>202</v>
      </c>
      <c r="M112" s="0" t="s">
        <v>202</v>
      </c>
      <c r="N112" s="0" t="n">
        <v>13.5</v>
      </c>
      <c r="O112" s="0" t="n">
        <v>3.3</v>
      </c>
      <c r="P112" s="0" t="n">
        <v>-73518</v>
      </c>
      <c r="Q112" s="0" t="n">
        <v>6938</v>
      </c>
      <c r="R112" s="0" t="n">
        <v>1251961.8</v>
      </c>
      <c r="S112" s="0" t="s">
        <v>202</v>
      </c>
      <c r="T112" s="0" t="n">
        <v>7090</v>
      </c>
      <c r="U112" s="0" t="n">
        <v>17953786416.1431</v>
      </c>
      <c r="V112" s="0" t="s">
        <v>202</v>
      </c>
      <c r="W112" s="0" t="s">
        <v>202</v>
      </c>
      <c r="X112" s="0" t="s">
        <v>202</v>
      </c>
      <c r="Y112" s="0" t="n">
        <v>78.5</v>
      </c>
      <c r="Z112" s="0" t="n">
        <v>62.4</v>
      </c>
      <c r="AA112" s="0" t="n">
        <v>95.7</v>
      </c>
      <c r="AB112" s="0" t="s">
        <v>202</v>
      </c>
      <c r="AC112" s="0" t="n">
        <v>86.9</v>
      </c>
      <c r="AD112" s="0" t="s">
        <v>202</v>
      </c>
      <c r="AE112" s="0" t="n">
        <v>10.3</v>
      </c>
      <c r="AF112" s="0" t="n">
        <v>82.1</v>
      </c>
      <c r="AG112" s="0" t="n">
        <v>16.7</v>
      </c>
      <c r="AH112" s="0" t="n">
        <v>35</v>
      </c>
      <c r="AI112" s="0" t="n">
        <v>34.8</v>
      </c>
      <c r="AJ112" s="0" t="n">
        <v>28676</v>
      </c>
      <c r="AK112" s="0" t="n">
        <v>0.3</v>
      </c>
      <c r="AL112" s="0" t="n">
        <v>100</v>
      </c>
      <c r="AM112" s="0" t="n">
        <v>6.4</v>
      </c>
      <c r="AN112" s="0" t="n">
        <v>27</v>
      </c>
      <c r="AO112" s="0" t="n">
        <v>47.3</v>
      </c>
      <c r="AP112" s="0" t="s">
        <v>202</v>
      </c>
      <c r="AQ112" s="0" t="s">
        <v>202</v>
      </c>
      <c r="AR112" s="0" t="s">
        <v>202</v>
      </c>
      <c r="AS112" s="0" t="n">
        <v>106</v>
      </c>
      <c r="AT112" s="0" t="n">
        <v>101.4</v>
      </c>
      <c r="AU112" s="0" t="n">
        <v>0.9</v>
      </c>
      <c r="AV112" s="0" t="n">
        <v>63.5</v>
      </c>
      <c r="AW112" s="0" t="n">
        <v>93.6</v>
      </c>
      <c r="AX112" s="0" t="n">
        <v>12.2</v>
      </c>
      <c r="AY112" s="0" t="n">
        <v>106</v>
      </c>
      <c r="AZ112" s="0" t="n">
        <v>4.5</v>
      </c>
      <c r="BA112" s="0" t="n">
        <v>23</v>
      </c>
      <c r="BB112" s="0" t="n">
        <v>0.854</v>
      </c>
      <c r="BC112" s="0" t="n">
        <v>100.2</v>
      </c>
      <c r="BD112" s="0" t="s">
        <v>353</v>
      </c>
      <c r="BE112" s="0" t="n">
        <v>14</v>
      </c>
      <c r="BF112" s="0" t="s">
        <v>214</v>
      </c>
      <c r="BG112" s="0" t="s">
        <v>233</v>
      </c>
      <c r="BH112" s="0" t="s">
        <v>216</v>
      </c>
      <c r="BI112" s="0" t="s">
        <v>216</v>
      </c>
      <c r="BJ112" s="0" t="s">
        <v>329</v>
      </c>
      <c r="BK112" s="0" t="s">
        <v>264</v>
      </c>
      <c r="BL112" s="0" t="n">
        <v>104.683522423417</v>
      </c>
      <c r="BM112" s="0" t="n">
        <v>18.2055048625</v>
      </c>
      <c r="BN112" s="0" t="n">
        <v>19.4900146484375</v>
      </c>
      <c r="BO112" s="0" t="n">
        <v>21.2799926757813</v>
      </c>
      <c r="BP112" s="0" t="n">
        <v>21.3900085449219</v>
      </c>
      <c r="BQ112" s="0" t="n">
        <v>25.2900024414063</v>
      </c>
      <c r="BR112" s="0" t="n">
        <v>21.8625045776367</v>
      </c>
      <c r="BS112" s="0" t="n">
        <v>7275556</v>
      </c>
      <c r="BT112" s="0" t="s">
        <v>202</v>
      </c>
      <c r="BU112" s="0" t="s">
        <v>202</v>
      </c>
      <c r="BV112" s="0" t="s">
        <v>202</v>
      </c>
      <c r="BW112" s="0" t="n">
        <v>3059.605</v>
      </c>
      <c r="BX112" s="0" t="n">
        <v>-13</v>
      </c>
      <c r="BY112" s="0" t="n">
        <v>6</v>
      </c>
      <c r="BZ112" s="0" t="n">
        <v>6</v>
      </c>
      <c r="CA112" s="0" t="n">
        <v>97.35</v>
      </c>
      <c r="CB112" s="0" t="n">
        <v>13.2959112959113</v>
      </c>
      <c r="CC112" s="0" t="n">
        <v>0</v>
      </c>
      <c r="CD112" s="0" t="n">
        <v>41.0026862936009</v>
      </c>
      <c r="CE112" s="0" t="n">
        <v>2</v>
      </c>
      <c r="CF112" s="0" t="n">
        <v>19</v>
      </c>
      <c r="CG112" s="0" t="n">
        <v>0</v>
      </c>
      <c r="CH112" s="0" t="n">
        <v>8</v>
      </c>
      <c r="CI112" s="0" t="n">
        <v>2.61148426319583</v>
      </c>
      <c r="CJ112" s="0" t="n">
        <v>0</v>
      </c>
      <c r="CK112" s="0" t="n">
        <v>1.09957232134561</v>
      </c>
      <c r="CL112" s="0" t="n">
        <v>0.136090897074298</v>
      </c>
      <c r="CM112" s="0" t="n">
        <v>19.9649164940621</v>
      </c>
      <c r="CN112" s="0" t="n">
        <v>18350.5516725776</v>
      </c>
      <c r="CO112" s="0" t="n">
        <v>0.099999998746877</v>
      </c>
      <c r="CP112" s="0" t="n">
        <v>3.27995050282241E-013</v>
      </c>
      <c r="CQ112" s="0" t="n">
        <v>18350.0000000863</v>
      </c>
      <c r="CR112" s="0" t="n">
        <v>0.111472827857528</v>
      </c>
      <c r="CS112" s="0" t="n">
        <v>13.9187142812677</v>
      </c>
      <c r="CT112" s="0" t="n">
        <v>18376.3750643203</v>
      </c>
      <c r="CU112" s="8" t="s">
        <v>520</v>
      </c>
      <c r="CV112" s="0" t="n">
        <v>37</v>
      </c>
      <c r="CX112" s="9" t="n">
        <f aca="false">COUNTIF(C112:CV112, "NA")</f>
        <v>14</v>
      </c>
      <c r="CY112" s="10" t="n">
        <f aca="false">100-COUNTIF(C112:CV112, "NA")/COLUMNS(C112:CV112)*100</f>
        <v>85.7142857142857</v>
      </c>
    </row>
    <row r="113" customFormat="false" ht="13.8" hidden="false" customHeight="false" outlineLevel="0" collapsed="false">
      <c r="A113" s="0" t="s">
        <v>521</v>
      </c>
      <c r="B113" s="0" t="s">
        <v>522</v>
      </c>
      <c r="C113" s="0" t="n">
        <v>6848925</v>
      </c>
      <c r="D113" s="0" t="n">
        <v>77.1</v>
      </c>
      <c r="E113" s="0" t="n">
        <v>80.8</v>
      </c>
      <c r="F113" s="0" t="n">
        <v>26.1</v>
      </c>
      <c r="G113" s="0" t="n">
        <v>66.9</v>
      </c>
      <c r="H113" s="0" t="n">
        <v>669.5</v>
      </c>
      <c r="I113" s="0" t="n">
        <v>4.4</v>
      </c>
      <c r="J113" s="0" t="n">
        <v>2.1</v>
      </c>
      <c r="K113" s="0" t="n">
        <v>11.4</v>
      </c>
      <c r="L113" s="0" t="n">
        <v>48.6</v>
      </c>
      <c r="M113" s="0" t="n">
        <v>23.9</v>
      </c>
      <c r="N113" s="0" t="n">
        <v>77.7</v>
      </c>
      <c r="O113" s="0" t="n">
        <v>2.5</v>
      </c>
      <c r="P113" s="0" t="n">
        <v>-150060</v>
      </c>
      <c r="Q113" s="0" t="n">
        <v>5639</v>
      </c>
      <c r="R113" s="0" t="n">
        <v>2981937</v>
      </c>
      <c r="S113" s="0" t="n">
        <v>1305800</v>
      </c>
      <c r="T113" s="0" t="n">
        <v>13010</v>
      </c>
      <c r="U113" s="0" t="n">
        <v>56639155555.5556</v>
      </c>
      <c r="V113" s="0" t="s">
        <v>202</v>
      </c>
      <c r="W113" s="0" t="s">
        <v>202</v>
      </c>
      <c r="X113" s="0" t="s">
        <v>202</v>
      </c>
      <c r="Y113" s="0" t="n">
        <v>47</v>
      </c>
      <c r="Z113" s="0" t="n">
        <v>13.6</v>
      </c>
      <c r="AA113" s="0" t="n">
        <v>32</v>
      </c>
      <c r="AB113" s="0" t="s">
        <v>202</v>
      </c>
      <c r="AC113" s="0" t="n">
        <v>1776.3</v>
      </c>
      <c r="AD113" s="0" t="n">
        <v>5</v>
      </c>
      <c r="AE113" s="0" t="n">
        <v>64.3</v>
      </c>
      <c r="AF113" s="0" t="n">
        <v>13.4</v>
      </c>
      <c r="AG113" s="0" t="n">
        <v>2.6</v>
      </c>
      <c r="AH113" s="0" t="n">
        <v>88.6</v>
      </c>
      <c r="AI113" s="0" t="n">
        <v>29.4</v>
      </c>
      <c r="AJ113" s="0" t="n">
        <v>766</v>
      </c>
      <c r="AK113" s="0" t="n">
        <v>3.8</v>
      </c>
      <c r="AL113" s="0" t="n">
        <v>100</v>
      </c>
      <c r="AM113" s="0" t="n">
        <v>11.2</v>
      </c>
      <c r="AN113" s="0" t="n">
        <v>17.9</v>
      </c>
      <c r="AO113" s="0" t="n">
        <v>7.4</v>
      </c>
      <c r="AP113" s="0" t="n">
        <v>2.25</v>
      </c>
      <c r="AQ113" s="0" t="n">
        <v>2.9</v>
      </c>
      <c r="AR113" s="0" t="s">
        <v>202</v>
      </c>
      <c r="AS113" s="0" t="s">
        <v>202</v>
      </c>
      <c r="AT113" s="0" t="s">
        <v>202</v>
      </c>
      <c r="AU113" s="0" t="s">
        <v>202</v>
      </c>
      <c r="AV113" s="0" t="s">
        <v>202</v>
      </c>
      <c r="AW113" s="0" t="n">
        <v>100</v>
      </c>
      <c r="AX113" s="0" t="n">
        <v>45.4</v>
      </c>
      <c r="AY113" s="0" t="n">
        <v>114</v>
      </c>
      <c r="AZ113" s="0" t="n">
        <v>31.3</v>
      </c>
      <c r="BA113" s="0" t="n">
        <v>30.5</v>
      </c>
      <c r="BB113" s="0" t="n">
        <v>0.73</v>
      </c>
      <c r="BC113" s="0" t="s">
        <v>202</v>
      </c>
      <c r="BD113" s="0" t="s">
        <v>232</v>
      </c>
      <c r="BE113" s="0" t="n">
        <v>44</v>
      </c>
      <c r="BF113" s="0" t="s">
        <v>204</v>
      </c>
      <c r="BG113" s="0" t="s">
        <v>222</v>
      </c>
      <c r="BH113" s="0" t="s">
        <v>216</v>
      </c>
      <c r="BI113" s="0" t="s">
        <v>216</v>
      </c>
      <c r="BJ113" s="0" t="s">
        <v>245</v>
      </c>
      <c r="BK113" s="0" t="s">
        <v>246</v>
      </c>
      <c r="BL113" s="0" t="n">
        <v>35.9069348866109</v>
      </c>
      <c r="BM113" s="0" t="n">
        <v>33.8691999310001</v>
      </c>
      <c r="BN113" s="0" t="n">
        <v>9.7499938964844</v>
      </c>
      <c r="BO113" s="0" t="n">
        <v>6.98000488281252</v>
      </c>
      <c r="BP113" s="0" t="n">
        <v>7.8799987792969</v>
      </c>
      <c r="BQ113" s="0" t="n">
        <v>11.5800109863281</v>
      </c>
      <c r="BR113" s="0" t="n">
        <v>9.04750213623049</v>
      </c>
      <c r="BS113" s="0" t="n">
        <v>6825442</v>
      </c>
      <c r="BT113" s="0" t="s">
        <v>202</v>
      </c>
      <c r="BU113" s="0" t="s">
        <v>202</v>
      </c>
      <c r="BV113" s="0" t="s">
        <v>202</v>
      </c>
      <c r="BW113" s="0" t="n">
        <v>4216.635</v>
      </c>
      <c r="BX113" s="0" t="n">
        <v>-8</v>
      </c>
      <c r="BY113" s="0" t="n">
        <v>24</v>
      </c>
      <c r="BZ113" s="0" t="n">
        <v>26</v>
      </c>
      <c r="CA113" s="0" t="n">
        <v>89.41</v>
      </c>
      <c r="CB113" s="0" t="n">
        <v>15.8563869992441</v>
      </c>
      <c r="CC113" s="0" t="n">
        <v>20</v>
      </c>
      <c r="CD113" s="0" t="n">
        <v>53.9115339188072</v>
      </c>
      <c r="CE113" s="0" t="n">
        <v>20</v>
      </c>
      <c r="CF113" s="0" t="n">
        <v>725</v>
      </c>
      <c r="CG113" s="0" t="n">
        <v>24</v>
      </c>
      <c r="CH113" s="0" t="n">
        <v>150</v>
      </c>
      <c r="CI113" s="0" t="n">
        <v>106.220227202868</v>
      </c>
      <c r="CJ113" s="0" t="n">
        <v>3.51625579706047</v>
      </c>
      <c r="CK113" s="0" t="n">
        <v>21.9765987316279</v>
      </c>
      <c r="CL113" s="0" t="n">
        <v>0.088789087906081</v>
      </c>
      <c r="CM113" s="0" t="n">
        <v>740.211505274067</v>
      </c>
      <c r="CN113" s="0" t="n">
        <v>18343.9091461721</v>
      </c>
      <c r="CO113" s="0" t="n">
        <v>0.098801552721439</v>
      </c>
      <c r="CP113" s="0" t="n">
        <v>24.5060166471628</v>
      </c>
      <c r="CQ113" s="0" t="n">
        <v>18347.8555748509</v>
      </c>
      <c r="CR113" s="0" t="n">
        <v>0.042092808616229</v>
      </c>
      <c r="CS113" s="0" t="n">
        <v>278.637271658663</v>
      </c>
      <c r="CT113" s="0" t="n">
        <v>18369.6767962101</v>
      </c>
      <c r="CU113" s="8" t="s">
        <v>494</v>
      </c>
      <c r="CV113" s="0" t="n">
        <v>69</v>
      </c>
      <c r="CX113" s="9" t="n">
        <f aca="false">COUNTIF(C113:CV113, "NA")</f>
        <v>13</v>
      </c>
      <c r="CY113" s="10" t="n">
        <f aca="false">100-COUNTIF(C113:CV113, "NA")/COLUMNS(C113:CV113)*100</f>
        <v>86.734693877551</v>
      </c>
    </row>
    <row r="114" customFormat="false" ht="13.8" hidden="false" customHeight="false" outlineLevel="0" collapsed="false">
      <c r="A114" s="0" t="s">
        <v>523</v>
      </c>
      <c r="B114" s="0" t="s">
        <v>524</v>
      </c>
      <c r="C114" s="0" t="n">
        <v>4818977</v>
      </c>
      <c r="D114" s="0" t="n">
        <v>62.3</v>
      </c>
      <c r="E114" s="0" t="n">
        <v>65.1</v>
      </c>
      <c r="F114" s="0" t="n">
        <v>41.1</v>
      </c>
      <c r="G114" s="0" t="n">
        <v>55.6</v>
      </c>
      <c r="H114" s="0" t="n">
        <v>50</v>
      </c>
      <c r="I114" s="0" t="n">
        <v>7.5</v>
      </c>
      <c r="J114" s="0" t="n">
        <v>4.3</v>
      </c>
      <c r="K114" s="0" t="n">
        <v>48.8</v>
      </c>
      <c r="L114" s="0" t="n">
        <v>98.7</v>
      </c>
      <c r="M114" s="0" t="n">
        <v>24.3</v>
      </c>
      <c r="N114" s="0" t="n">
        <v>2.8</v>
      </c>
      <c r="O114" s="0" t="n">
        <v>20.2</v>
      </c>
      <c r="P114" s="0" t="n">
        <v>-25000</v>
      </c>
      <c r="Q114" s="0" t="n">
        <v>5525</v>
      </c>
      <c r="R114" s="0" t="s">
        <v>202</v>
      </c>
      <c r="S114" s="0" t="n">
        <v>128125</v>
      </c>
      <c r="T114" s="0" t="n">
        <v>1130</v>
      </c>
      <c r="U114" s="0" t="n">
        <v>3264000000</v>
      </c>
      <c r="V114" s="0" t="s">
        <v>202</v>
      </c>
      <c r="W114" s="0" t="s">
        <v>202</v>
      </c>
      <c r="X114" s="0" t="s">
        <v>202</v>
      </c>
      <c r="Y114" s="0" t="n">
        <v>76.3</v>
      </c>
      <c r="Z114" s="0" t="n">
        <v>43.3</v>
      </c>
      <c r="AA114" s="0" t="n">
        <v>89.4</v>
      </c>
      <c r="AB114" s="0" t="s">
        <v>202</v>
      </c>
      <c r="AC114" s="0" t="n">
        <v>25.4</v>
      </c>
      <c r="AD114" s="0" t="n">
        <v>0.8</v>
      </c>
      <c r="AE114" s="0" t="n">
        <v>28</v>
      </c>
      <c r="AF114" s="0" t="n">
        <v>43.1</v>
      </c>
      <c r="AG114" s="0" t="n">
        <v>4.1</v>
      </c>
      <c r="AH114" s="0" t="n">
        <v>51.2</v>
      </c>
      <c r="AI114" s="0" t="n">
        <v>17.3</v>
      </c>
      <c r="AJ114" s="0" t="n">
        <v>45877</v>
      </c>
      <c r="AK114" s="0" t="n">
        <v>0.2</v>
      </c>
      <c r="AL114" s="0" t="n">
        <v>100</v>
      </c>
      <c r="AM114" s="0" t="n">
        <v>2.4</v>
      </c>
      <c r="AN114" s="0" t="n">
        <v>17.6</v>
      </c>
      <c r="AO114" s="0" t="n">
        <v>70.9</v>
      </c>
      <c r="AP114" s="0" t="s">
        <v>202</v>
      </c>
      <c r="AQ114" s="0" t="s">
        <v>202</v>
      </c>
      <c r="AR114" s="0" t="s">
        <v>202</v>
      </c>
      <c r="AS114" s="0" t="n">
        <v>85.1</v>
      </c>
      <c r="AT114" s="0" t="n">
        <v>60.6</v>
      </c>
      <c r="AU114" s="0" t="s">
        <v>202</v>
      </c>
      <c r="AV114" s="0" t="n">
        <v>5.9</v>
      </c>
      <c r="AW114" s="0" t="n">
        <v>21.5</v>
      </c>
      <c r="AX114" s="0" t="s">
        <v>202</v>
      </c>
      <c r="AY114" s="0" t="n">
        <v>113</v>
      </c>
      <c r="AZ114" s="0" t="n">
        <v>8.6</v>
      </c>
      <c r="BA114" s="0" t="n">
        <v>17.8</v>
      </c>
      <c r="BB114" s="0" t="n">
        <v>0.465</v>
      </c>
      <c r="BC114" s="0" t="s">
        <v>202</v>
      </c>
      <c r="BD114" s="0" t="s">
        <v>213</v>
      </c>
      <c r="BE114" s="0" t="n">
        <v>60</v>
      </c>
      <c r="BF114" s="0" t="s">
        <v>214</v>
      </c>
      <c r="BG114" s="0" t="s">
        <v>215</v>
      </c>
      <c r="BH114" s="0" t="s">
        <v>223</v>
      </c>
      <c r="BI114" s="0" t="s">
        <v>223</v>
      </c>
      <c r="BJ114" s="0" t="s">
        <v>283</v>
      </c>
      <c r="BK114" s="0" t="s">
        <v>225</v>
      </c>
      <c r="BL114" s="0" t="n">
        <v>-9.68519563585971</v>
      </c>
      <c r="BM114" s="0" t="n">
        <v>6.45567942350008</v>
      </c>
      <c r="BN114" s="0" t="n">
        <v>28.0700012207031</v>
      </c>
      <c r="BO114" s="0" t="n">
        <v>27.7300048828125</v>
      </c>
      <c r="BP114" s="0" t="n">
        <v>28.9200073242188</v>
      </c>
      <c r="BQ114" s="0" t="n">
        <v>29.0400024414063</v>
      </c>
      <c r="BR114" s="0" t="n">
        <v>28.4400039672852</v>
      </c>
      <c r="BS114" s="0" t="n">
        <v>5057677</v>
      </c>
      <c r="BT114" s="0" t="s">
        <v>202</v>
      </c>
      <c r="BU114" s="0" t="s">
        <v>202</v>
      </c>
      <c r="BV114" s="0" t="s">
        <v>202</v>
      </c>
      <c r="BW114" s="0" t="n">
        <v>2868.545</v>
      </c>
      <c r="BX114" s="0" t="n">
        <v>-2</v>
      </c>
      <c r="BY114" s="0" t="n">
        <v>6</v>
      </c>
      <c r="BZ114" s="0" t="n">
        <v>27</v>
      </c>
      <c r="CA114" s="0" t="n">
        <v>80.29</v>
      </c>
      <c r="CB114" s="0" t="s">
        <v>202</v>
      </c>
      <c r="CC114" s="0" t="s">
        <v>202</v>
      </c>
      <c r="CD114" s="0" t="s">
        <v>202</v>
      </c>
      <c r="CE114" s="0" t="s">
        <v>202</v>
      </c>
      <c r="CF114" s="0" t="n">
        <v>141</v>
      </c>
      <c r="CG114" s="0" t="n">
        <v>16</v>
      </c>
      <c r="CH114" s="0" t="n">
        <v>45</v>
      </c>
      <c r="CI114" s="0" t="n">
        <v>27.8784113734428</v>
      </c>
      <c r="CJ114" s="0" t="n">
        <v>3.16350767358216</v>
      </c>
      <c r="CK114" s="0" t="n">
        <v>8.89736533194983</v>
      </c>
      <c r="CL114" s="0" t="n">
        <v>0.0810663052586</v>
      </c>
      <c r="CM114" s="0" t="n">
        <v>200.328510953123</v>
      </c>
      <c r="CN114" s="0" t="n">
        <v>18368.7671744675</v>
      </c>
      <c r="CO114" s="0" t="n">
        <v>0.031049252831811</v>
      </c>
      <c r="CP114" s="0" t="n">
        <v>88.2760422783658</v>
      </c>
      <c r="CQ114" s="0" t="n">
        <v>18399.9333813616</v>
      </c>
      <c r="CR114" s="0" t="n">
        <v>0.014693642178046</v>
      </c>
      <c r="CS114" s="0" t="n">
        <v>592450.702937846</v>
      </c>
      <c r="CT114" s="0" t="n">
        <v>18534.5138831819</v>
      </c>
      <c r="CU114" s="8" t="s">
        <v>284</v>
      </c>
      <c r="CV114" s="0" t="n">
        <v>45</v>
      </c>
      <c r="CX114" s="9" t="n">
        <f aca="false">COUNTIF(C114:CV114, "NA")</f>
        <v>18</v>
      </c>
      <c r="CY114" s="10" t="n">
        <f aca="false">100-COUNTIF(C114:CV114, "NA")/COLUMNS(C114:CV114)*100</f>
        <v>81.6326530612245</v>
      </c>
    </row>
    <row r="115" customFormat="false" ht="13.8" hidden="false" customHeight="false" outlineLevel="0" collapsed="false">
      <c r="A115" s="0" t="s">
        <v>525</v>
      </c>
      <c r="B115" s="0" t="s">
        <v>526</v>
      </c>
      <c r="C115" s="0" t="n">
        <v>6678567</v>
      </c>
      <c r="D115" s="0" t="n">
        <v>69.9</v>
      </c>
      <c r="E115" s="0" t="n">
        <v>75.8</v>
      </c>
      <c r="F115" s="0" t="n">
        <v>28.3</v>
      </c>
      <c r="G115" s="0" t="n">
        <v>67.3</v>
      </c>
      <c r="H115" s="0" t="n">
        <v>3.8</v>
      </c>
      <c r="I115" s="0" t="n">
        <v>5.1</v>
      </c>
      <c r="J115" s="0" t="n">
        <v>2.2</v>
      </c>
      <c r="K115" s="0" t="n">
        <v>19.9</v>
      </c>
      <c r="L115" s="0" t="n">
        <v>39.8</v>
      </c>
      <c r="M115" s="0" t="n">
        <v>49.9</v>
      </c>
      <c r="N115" s="0" t="s">
        <v>202</v>
      </c>
      <c r="O115" s="0" t="n">
        <v>0.6</v>
      </c>
      <c r="P115" s="0" t="n">
        <v>-9997</v>
      </c>
      <c r="Q115" s="0" t="n">
        <v>13874</v>
      </c>
      <c r="R115" s="0" t="n">
        <v>927153.9</v>
      </c>
      <c r="S115" s="0" t="n">
        <v>97700</v>
      </c>
      <c r="T115" s="0" t="n">
        <v>21340</v>
      </c>
      <c r="U115" s="0" t="n">
        <v>48364208571.4286</v>
      </c>
      <c r="V115" s="0" t="s">
        <v>202</v>
      </c>
      <c r="W115" s="0" t="s">
        <v>202</v>
      </c>
      <c r="X115" s="0" t="s">
        <v>202</v>
      </c>
      <c r="Y115" s="0" t="n">
        <v>49.7</v>
      </c>
      <c r="Z115" s="0" t="n">
        <v>18.9</v>
      </c>
      <c r="AA115" s="0" t="n">
        <v>52</v>
      </c>
      <c r="AB115" s="0" t="s">
        <v>202</v>
      </c>
      <c r="AC115" s="0" t="n">
        <v>161.9</v>
      </c>
      <c r="AD115" s="0" t="s">
        <v>202</v>
      </c>
      <c r="AE115" s="0" t="n">
        <v>8.7</v>
      </c>
      <c r="AF115" s="0" t="n">
        <v>0.1</v>
      </c>
      <c r="AG115" s="0" t="n">
        <v>0.2</v>
      </c>
      <c r="AH115" s="0" t="n">
        <v>80.1</v>
      </c>
      <c r="AI115" s="0" t="s">
        <v>202</v>
      </c>
      <c r="AJ115" s="0" t="n">
        <v>110</v>
      </c>
      <c r="AK115" s="0" t="n">
        <v>9</v>
      </c>
      <c r="AL115" s="0" t="n">
        <v>100</v>
      </c>
      <c r="AM115" s="0" t="n">
        <v>10.2</v>
      </c>
      <c r="AN115" s="0" t="n">
        <v>20.1</v>
      </c>
      <c r="AO115" s="0" t="n">
        <v>12</v>
      </c>
      <c r="AP115" s="0" t="n">
        <v>2.16</v>
      </c>
      <c r="AQ115" s="0" t="n">
        <v>3.7</v>
      </c>
      <c r="AR115" s="0" t="s">
        <v>202</v>
      </c>
      <c r="AS115" s="0" t="s">
        <v>202</v>
      </c>
      <c r="AT115" s="0" t="s">
        <v>202</v>
      </c>
      <c r="AU115" s="0" t="s">
        <v>202</v>
      </c>
      <c r="AV115" s="0" t="s">
        <v>202</v>
      </c>
      <c r="AW115" s="0" t="n">
        <v>70.1</v>
      </c>
      <c r="AX115" s="0" t="s">
        <v>202</v>
      </c>
      <c r="AY115" s="0" t="n">
        <v>101</v>
      </c>
      <c r="AZ115" s="0" t="n">
        <v>31.8</v>
      </c>
      <c r="BA115" s="0" t="n">
        <v>28.9</v>
      </c>
      <c r="BB115" s="0" t="n">
        <v>0.708</v>
      </c>
      <c r="BC115" s="0" t="s">
        <v>202</v>
      </c>
      <c r="BD115" s="0" t="s">
        <v>527</v>
      </c>
      <c r="BE115" s="0" t="n">
        <v>9</v>
      </c>
      <c r="BF115" s="0" t="s">
        <v>204</v>
      </c>
      <c r="BG115" s="0" t="s">
        <v>222</v>
      </c>
      <c r="BH115" s="0" t="s">
        <v>223</v>
      </c>
      <c r="BI115" s="0" t="s">
        <v>223</v>
      </c>
      <c r="BJ115" s="0" t="s">
        <v>399</v>
      </c>
      <c r="BK115" s="0" t="s">
        <v>246</v>
      </c>
      <c r="BL115" s="0" t="n">
        <v>17.2316144202501</v>
      </c>
      <c r="BM115" s="0" t="n">
        <v>26.342579244</v>
      </c>
      <c r="BN115" s="0" t="n">
        <v>14.4699951171875</v>
      </c>
      <c r="BO115" s="0" t="n">
        <v>12.0100036621094</v>
      </c>
      <c r="BP115" s="0" t="n">
        <v>14.0400024414063</v>
      </c>
      <c r="BQ115" s="0" t="n">
        <v>19.1799865722656</v>
      </c>
      <c r="BR115" s="0" t="n">
        <v>14.9249969482422</v>
      </c>
      <c r="BS115" s="0" t="n">
        <v>6871287</v>
      </c>
      <c r="BT115" s="0" t="s">
        <v>202</v>
      </c>
      <c r="BU115" s="0" t="s">
        <v>202</v>
      </c>
      <c r="BV115" s="0" t="s">
        <v>202</v>
      </c>
      <c r="BW115" s="0" t="n">
        <v>3645.73</v>
      </c>
      <c r="BX115" s="0" t="n">
        <v>-10</v>
      </c>
      <c r="BY115" s="0" t="n">
        <v>-8</v>
      </c>
      <c r="BZ115" s="0" t="n">
        <v>24</v>
      </c>
      <c r="CA115" s="0" t="n">
        <v>100</v>
      </c>
      <c r="CB115" s="0" t="n">
        <v>14.3565891472868</v>
      </c>
      <c r="CC115" s="0" t="n">
        <v>-6</v>
      </c>
      <c r="CD115" s="0" t="n">
        <v>41.487117394879</v>
      </c>
      <c r="CE115" s="0" t="n">
        <v>-6</v>
      </c>
      <c r="CF115" s="0" t="n">
        <v>61</v>
      </c>
      <c r="CG115" s="0" t="n">
        <v>3</v>
      </c>
      <c r="CH115" s="0" t="n">
        <v>18</v>
      </c>
      <c r="CI115" s="0" t="n">
        <v>8.87752178012649</v>
      </c>
      <c r="CJ115" s="0" t="n">
        <v>0.436599431809499</v>
      </c>
      <c r="CK115" s="0" t="n">
        <v>2.619596590857</v>
      </c>
      <c r="CL115" s="0" t="n">
        <v>0.085648212293475</v>
      </c>
      <c r="CM115" s="0" t="n">
        <v>79.1260041019823</v>
      </c>
      <c r="CN115" s="0" t="n">
        <v>18362.4756008348</v>
      </c>
      <c r="CO115" s="0" t="n">
        <v>0.025591289422474</v>
      </c>
      <c r="CP115" s="0" t="n">
        <v>12.0239858615388</v>
      </c>
      <c r="CQ115" s="0" t="n">
        <v>18401.4852264334</v>
      </c>
      <c r="CR115" s="0" t="n">
        <v>0.121055992183873</v>
      </c>
      <c r="CS115" s="0" t="n">
        <v>20.6005624614822</v>
      </c>
      <c r="CT115" s="0" t="n">
        <v>18363.8255322006</v>
      </c>
      <c r="CU115" s="8" t="s">
        <v>520</v>
      </c>
      <c r="CV115" s="0" t="n">
        <v>37</v>
      </c>
      <c r="CX115" s="9" t="n">
        <f aca="false">COUNTIF(C115:CV115, "NA")</f>
        <v>17</v>
      </c>
      <c r="CY115" s="10" t="n">
        <f aca="false">100-COUNTIF(C115:CV115, "NA")/COLUMNS(C115:CV115)*100</f>
        <v>82.6530612244898</v>
      </c>
    </row>
    <row r="116" customFormat="false" ht="13.8" hidden="false" customHeight="false" outlineLevel="0" collapsed="false">
      <c r="A116" s="0" t="s">
        <v>528</v>
      </c>
      <c r="B116" s="0" t="s">
        <v>529</v>
      </c>
      <c r="C116" s="0" t="n">
        <v>181889</v>
      </c>
      <c r="D116" s="0" t="n">
        <v>74.7</v>
      </c>
      <c r="E116" s="0" t="n">
        <v>77.4</v>
      </c>
      <c r="F116" s="0" t="n">
        <v>18.5</v>
      </c>
      <c r="G116" s="0" t="n">
        <v>71.7</v>
      </c>
      <c r="H116" s="0" t="n">
        <v>298.2</v>
      </c>
      <c r="I116" s="0" t="n">
        <v>7.2</v>
      </c>
      <c r="J116" s="0" t="n">
        <v>1.4</v>
      </c>
      <c r="K116" s="0" t="n">
        <v>81.3</v>
      </c>
      <c r="L116" s="0" t="s">
        <v>202</v>
      </c>
      <c r="M116" s="0" t="s">
        <v>202</v>
      </c>
      <c r="N116" s="0" t="n">
        <v>4.6</v>
      </c>
      <c r="O116" s="0" t="n">
        <v>0.5</v>
      </c>
      <c r="P116" s="0" t="n">
        <v>0</v>
      </c>
      <c r="Q116" s="0" t="n">
        <v>1027</v>
      </c>
      <c r="R116" s="0" t="s">
        <v>202</v>
      </c>
      <c r="S116" s="0" t="n">
        <v>29706</v>
      </c>
      <c r="T116" s="0" t="n">
        <v>12990</v>
      </c>
      <c r="U116" s="0" t="n">
        <v>1921848222.22222</v>
      </c>
      <c r="V116" s="0" t="s">
        <v>202</v>
      </c>
      <c r="W116" s="0" t="s">
        <v>202</v>
      </c>
      <c r="X116" s="0" t="s">
        <v>202</v>
      </c>
      <c r="Y116" s="0" t="n">
        <v>67.1</v>
      </c>
      <c r="Z116" s="0" t="n">
        <v>17.3</v>
      </c>
      <c r="AA116" s="0" t="n">
        <v>79.4</v>
      </c>
      <c r="AB116" s="0" t="s">
        <v>202</v>
      </c>
      <c r="AC116" s="0" t="n">
        <v>3.8</v>
      </c>
      <c r="AD116" s="0" t="s">
        <v>202</v>
      </c>
      <c r="AE116" s="0" t="n">
        <v>17.4</v>
      </c>
      <c r="AF116" s="0" t="n">
        <v>33.2</v>
      </c>
      <c r="AG116" s="0" t="n">
        <v>18.7</v>
      </c>
      <c r="AH116" s="0" t="n">
        <v>18.7</v>
      </c>
      <c r="AI116" s="0" t="n">
        <v>38</v>
      </c>
      <c r="AJ116" s="0" t="n">
        <v>1683</v>
      </c>
      <c r="AK116" s="0" t="n">
        <v>2.3</v>
      </c>
      <c r="AL116" s="0" t="n">
        <v>100</v>
      </c>
      <c r="AM116" s="0" t="n">
        <v>11.6</v>
      </c>
      <c r="AN116" s="0" t="n">
        <v>18.8</v>
      </c>
      <c r="AO116" s="0" t="n">
        <v>16.6</v>
      </c>
      <c r="AP116" s="0" t="s">
        <v>202</v>
      </c>
      <c r="AQ116" s="0" t="n">
        <v>1.3</v>
      </c>
      <c r="AR116" s="0" t="n">
        <v>5.7</v>
      </c>
      <c r="AS116" s="0" t="n">
        <v>102</v>
      </c>
      <c r="AT116" s="0" t="n">
        <v>92.1</v>
      </c>
      <c r="AU116" s="0" t="n">
        <v>1</v>
      </c>
      <c r="AV116" s="0" t="n">
        <v>90.8</v>
      </c>
      <c r="AW116" s="0" t="n">
        <v>98.8</v>
      </c>
      <c r="AX116" s="0" t="n">
        <v>81.3</v>
      </c>
      <c r="AY116" s="0" t="n">
        <v>94</v>
      </c>
      <c r="AZ116" s="0" t="n">
        <v>19.8</v>
      </c>
      <c r="BA116" s="0" t="n">
        <v>34.8</v>
      </c>
      <c r="BB116" s="0" t="n">
        <v>0.917</v>
      </c>
      <c r="BC116" s="0" t="s">
        <v>202</v>
      </c>
      <c r="BD116" s="0" t="s">
        <v>203</v>
      </c>
      <c r="BE116" s="0" t="n">
        <v>92</v>
      </c>
      <c r="BF116" s="0" t="s">
        <v>204</v>
      </c>
      <c r="BG116" s="0" t="s">
        <v>222</v>
      </c>
      <c r="BH116" s="0" t="s">
        <v>206</v>
      </c>
      <c r="BI116" s="0" t="s">
        <v>207</v>
      </c>
      <c r="BJ116" s="0" t="s">
        <v>208</v>
      </c>
      <c r="BK116" s="0" t="s">
        <v>209</v>
      </c>
      <c r="BL116" s="0" t="n">
        <v>-60.9777007917508</v>
      </c>
      <c r="BM116" s="0" t="n">
        <v>13.9131533875001</v>
      </c>
      <c r="BN116" s="0" t="n">
        <v>27.7199951171875</v>
      </c>
      <c r="BO116" s="0" t="n">
        <v>27.0700012207031</v>
      </c>
      <c r="BP116" s="0" t="n">
        <v>26.8799987792969</v>
      </c>
      <c r="BQ116" s="0" t="n">
        <v>26.7400146484375</v>
      </c>
      <c r="BR116" s="0" t="n">
        <v>27.1025024414063</v>
      </c>
      <c r="BS116" s="0" t="n">
        <v>183629</v>
      </c>
      <c r="BT116" s="0" t="s">
        <v>202</v>
      </c>
      <c r="BU116" s="0" t="s">
        <v>202</v>
      </c>
      <c r="BV116" s="0" t="s">
        <v>202</v>
      </c>
      <c r="BW116" s="0" t="s">
        <v>202</v>
      </c>
      <c r="BX116" s="0" t="s">
        <v>202</v>
      </c>
      <c r="BY116" s="0" t="s">
        <v>202</v>
      </c>
      <c r="BZ116" s="0" t="s">
        <v>202</v>
      </c>
      <c r="CA116" s="0" t="s">
        <v>202</v>
      </c>
      <c r="CB116" s="0" t="s">
        <v>202</v>
      </c>
      <c r="CC116" s="0" t="s">
        <v>202</v>
      </c>
      <c r="CD116" s="0" t="s">
        <v>202</v>
      </c>
      <c r="CE116" s="0" t="s">
        <v>202</v>
      </c>
      <c r="CF116" s="0" t="n">
        <v>17</v>
      </c>
      <c r="CG116" s="0" t="n">
        <v>0</v>
      </c>
      <c r="CH116" s="0" t="n">
        <v>15</v>
      </c>
      <c r="CI116" s="0" t="n">
        <v>92.5779697106666</v>
      </c>
      <c r="CJ116" s="0" t="n">
        <v>0</v>
      </c>
      <c r="CK116" s="0" t="n">
        <v>81.6864438623529</v>
      </c>
      <c r="CL116" s="0" t="n">
        <v>0.269816563055428</v>
      </c>
      <c r="CM116" s="0" t="n">
        <v>15.2818212261388</v>
      </c>
      <c r="CN116" s="0" t="n">
        <v>18348.3456615087</v>
      </c>
      <c r="CO116" s="0" t="n">
        <v>0.099999998746877</v>
      </c>
      <c r="CP116" s="0" t="n">
        <v>3.27995050282241E-013</v>
      </c>
      <c r="CQ116" s="0" t="n">
        <v>18350.0000000863</v>
      </c>
      <c r="CR116" s="0" t="n">
        <v>0.331494584670768</v>
      </c>
      <c r="CS116" s="0" t="n">
        <v>14.9069638991358</v>
      </c>
      <c r="CT116" s="0" t="n">
        <v>18364.7622682075</v>
      </c>
      <c r="CU116" s="8" t="s">
        <v>375</v>
      </c>
      <c r="CV116" s="0" t="n">
        <v>47</v>
      </c>
      <c r="CX116" s="9" t="n">
        <f aca="false">COUNTIF(C116:CV116, "NA")</f>
        <v>22</v>
      </c>
      <c r="CY116" s="10" t="n">
        <f aca="false">100-COUNTIF(C116:CV116, "NA")/COLUMNS(C116:CV116)*100</f>
        <v>77.5510204081633</v>
      </c>
    </row>
    <row r="117" customFormat="false" ht="13.8" hidden="false" customHeight="false" outlineLevel="0" collapsed="false">
      <c r="A117" s="0" t="s">
        <v>530</v>
      </c>
      <c r="B117" s="0" t="s">
        <v>531</v>
      </c>
      <c r="C117" s="0" t="n">
        <v>37910</v>
      </c>
      <c r="D117" s="0" t="n">
        <v>81.6</v>
      </c>
      <c r="E117" s="0" t="n">
        <v>86</v>
      </c>
      <c r="F117" s="0" t="s">
        <v>202</v>
      </c>
      <c r="G117" s="0" t="s">
        <v>202</v>
      </c>
      <c r="H117" s="0" t="n">
        <v>236.9</v>
      </c>
      <c r="I117" s="0" t="n">
        <v>7.2</v>
      </c>
      <c r="J117" s="0" t="n">
        <v>1.4</v>
      </c>
      <c r="K117" s="0" t="n">
        <v>85.7</v>
      </c>
      <c r="L117" s="0" t="s">
        <v>202</v>
      </c>
      <c r="M117" s="0" t="s">
        <v>202</v>
      </c>
      <c r="N117" s="0" t="s">
        <v>202</v>
      </c>
      <c r="O117" s="0" t="s">
        <v>202</v>
      </c>
      <c r="P117" s="0" t="s">
        <v>202</v>
      </c>
      <c r="Q117" s="0" t="s">
        <v>202</v>
      </c>
      <c r="R117" s="0" t="s">
        <v>202</v>
      </c>
      <c r="S117" s="0" t="s">
        <v>202</v>
      </c>
      <c r="T117" s="0" t="s">
        <v>202</v>
      </c>
      <c r="U117" s="0" t="s">
        <v>202</v>
      </c>
      <c r="V117" s="0" t="s">
        <v>202</v>
      </c>
      <c r="W117" s="0" t="s">
        <v>202</v>
      </c>
      <c r="X117" s="0" t="s">
        <v>202</v>
      </c>
      <c r="Y117" s="0" t="s">
        <v>202</v>
      </c>
      <c r="Z117" s="0" t="s">
        <v>202</v>
      </c>
      <c r="AA117" s="0" t="s">
        <v>202</v>
      </c>
      <c r="AB117" s="0" t="s">
        <v>202</v>
      </c>
      <c r="AC117" s="0" t="n">
        <v>30.4</v>
      </c>
      <c r="AD117" s="0" t="s">
        <v>202</v>
      </c>
      <c r="AE117" s="0" t="n">
        <v>32.2</v>
      </c>
      <c r="AF117" s="0" t="n">
        <v>43.1</v>
      </c>
      <c r="AG117" s="0" t="n">
        <v>11.9</v>
      </c>
      <c r="AH117" s="0" t="n">
        <v>14.3</v>
      </c>
      <c r="AI117" s="0" t="s">
        <v>202</v>
      </c>
      <c r="AJ117" s="0" t="s">
        <v>202</v>
      </c>
      <c r="AK117" s="0" t="n">
        <v>1.2</v>
      </c>
      <c r="AL117" s="0" t="s">
        <v>202</v>
      </c>
      <c r="AM117" s="0" t="n">
        <v>9.4</v>
      </c>
      <c r="AN117" s="0" t="s">
        <v>202</v>
      </c>
      <c r="AO117" s="0" t="s">
        <v>202</v>
      </c>
      <c r="AP117" s="0" t="s">
        <v>202</v>
      </c>
      <c r="AQ117" s="0" t="s">
        <v>202</v>
      </c>
      <c r="AR117" s="0" t="s">
        <v>202</v>
      </c>
      <c r="AS117" s="0" t="n">
        <v>104.7</v>
      </c>
      <c r="AT117" s="0" t="n">
        <v>90.4</v>
      </c>
      <c r="AU117" s="0" t="n">
        <v>0.9</v>
      </c>
      <c r="AV117" s="0" t="s">
        <v>202</v>
      </c>
      <c r="AW117" s="0" t="n">
        <v>100</v>
      </c>
      <c r="AX117" s="0" t="s">
        <v>202</v>
      </c>
      <c r="AY117" s="0" t="n">
        <v>139</v>
      </c>
      <c r="AZ117" s="0" t="s">
        <v>202</v>
      </c>
      <c r="BA117" s="0" t="n">
        <v>43.2</v>
      </c>
      <c r="BB117" s="0" t="n">
        <v>0.869</v>
      </c>
      <c r="BC117" s="0" t="n">
        <v>98</v>
      </c>
      <c r="BD117" s="0" t="s">
        <v>297</v>
      </c>
      <c r="BE117" s="0" t="n">
        <v>90</v>
      </c>
      <c r="BF117" s="0" t="s">
        <v>240</v>
      </c>
      <c r="BG117" s="0" t="s">
        <v>205</v>
      </c>
      <c r="BH117" s="0" t="s">
        <v>234</v>
      </c>
      <c r="BI117" s="0" t="s">
        <v>234</v>
      </c>
      <c r="BJ117" s="0" t="s">
        <v>268</v>
      </c>
      <c r="BK117" s="0" t="s">
        <v>236</v>
      </c>
      <c r="BL117" s="0" t="n">
        <v>9.53510285407439</v>
      </c>
      <c r="BM117" s="0" t="n">
        <v>47.1573552455</v>
      </c>
      <c r="BN117" s="0" t="n">
        <v>0.730004882812523</v>
      </c>
      <c r="BO117" s="0" t="n">
        <v>-0.130010986328102</v>
      </c>
      <c r="BP117" s="0" t="n">
        <v>1.86000976562502</v>
      </c>
      <c r="BQ117" s="0" t="n">
        <v>2.3900085449219</v>
      </c>
      <c r="BR117" s="0" t="n">
        <v>1.21250305175784</v>
      </c>
      <c r="BS117" s="0" t="n">
        <v>38137</v>
      </c>
      <c r="BT117" s="0" t="s">
        <v>202</v>
      </c>
      <c r="BU117" s="0" t="s">
        <v>202</v>
      </c>
      <c r="BV117" s="0" t="s">
        <v>202</v>
      </c>
      <c r="BW117" s="0" t="s">
        <v>202</v>
      </c>
      <c r="BX117" s="0" t="s">
        <v>202</v>
      </c>
      <c r="BY117" s="0" t="s">
        <v>202</v>
      </c>
      <c r="BZ117" s="0" t="s">
        <v>202</v>
      </c>
      <c r="CA117" s="0" t="s">
        <v>202</v>
      </c>
      <c r="CB117" s="0" t="n">
        <v>0</v>
      </c>
      <c r="CC117" s="0" t="s">
        <v>202</v>
      </c>
      <c r="CD117" s="0" t="n">
        <v>27.444193310693</v>
      </c>
      <c r="CE117" s="0" t="n">
        <v>12</v>
      </c>
      <c r="CF117" s="0" t="n">
        <v>82</v>
      </c>
      <c r="CG117" s="0" t="n">
        <v>1</v>
      </c>
      <c r="CH117" s="0" t="n">
        <v>55</v>
      </c>
      <c r="CI117" s="0" t="n">
        <v>2150.14290583947</v>
      </c>
      <c r="CJ117" s="0" t="n">
        <v>26.2212549492619</v>
      </c>
      <c r="CK117" s="0" t="n">
        <v>1442.1690222094</v>
      </c>
      <c r="CL117" s="0" t="n">
        <v>0.16553199715248</v>
      </c>
      <c r="CM117" s="0" t="n">
        <v>81.1268775464645</v>
      </c>
      <c r="CN117" s="0" t="n">
        <v>18341.2361079318</v>
      </c>
      <c r="CO117" s="0" t="n">
        <v>35.6219030936706</v>
      </c>
      <c r="CP117" s="0" t="n">
        <v>1</v>
      </c>
      <c r="CQ117" s="0" t="n">
        <v>18355.0990138361</v>
      </c>
      <c r="CR117" s="0" t="n">
        <v>36.6674468999198</v>
      </c>
      <c r="CS117" s="0" t="n">
        <v>55</v>
      </c>
      <c r="CT117" s="0" t="n">
        <v>18357.0974853914</v>
      </c>
      <c r="CU117" s="8" t="s">
        <v>305</v>
      </c>
      <c r="CV117" s="0" t="n">
        <v>57</v>
      </c>
      <c r="CX117" s="9" t="n">
        <f aca="false">COUNTIF(C117:CV117, "NA")</f>
        <v>40</v>
      </c>
      <c r="CY117" s="10" t="n">
        <f aca="false">100-COUNTIF(C117:CV117, "NA")/COLUMNS(C117:CV117)*100</f>
        <v>59.1836734693878</v>
      </c>
    </row>
    <row r="118" customFormat="false" ht="13.8" hidden="false" customHeight="false" outlineLevel="0" collapsed="false">
      <c r="A118" s="0" t="s">
        <v>532</v>
      </c>
      <c r="B118" s="0" t="s">
        <v>533</v>
      </c>
      <c r="C118" s="0" t="n">
        <v>21670000</v>
      </c>
      <c r="D118" s="0" t="n">
        <v>73.4</v>
      </c>
      <c r="E118" s="0" t="n">
        <v>80.1</v>
      </c>
      <c r="F118" s="0" t="n">
        <v>24.2</v>
      </c>
      <c r="G118" s="0" t="n">
        <v>65.3</v>
      </c>
      <c r="H118" s="0" t="n">
        <v>345.6</v>
      </c>
      <c r="I118" s="0" t="n">
        <v>6.7</v>
      </c>
      <c r="J118" s="0" t="n">
        <v>2.2</v>
      </c>
      <c r="K118" s="0" t="n">
        <v>81.5</v>
      </c>
      <c r="L118" s="0" t="n">
        <v>28.9</v>
      </c>
      <c r="M118" s="0" t="n">
        <v>21.7</v>
      </c>
      <c r="N118" s="0" t="n">
        <v>21.8</v>
      </c>
      <c r="O118" s="0" t="n">
        <v>-0.3</v>
      </c>
      <c r="P118" s="0" t="n">
        <v>-489932</v>
      </c>
      <c r="Q118" s="0" t="n">
        <v>113963</v>
      </c>
      <c r="R118" s="0" t="n">
        <v>5882376</v>
      </c>
      <c r="S118" s="0" t="n">
        <v>7000000</v>
      </c>
      <c r="T118" s="0" t="n">
        <v>13110</v>
      </c>
      <c r="U118" s="0" t="n">
        <v>88900770857.6351</v>
      </c>
      <c r="V118" s="0" t="s">
        <v>202</v>
      </c>
      <c r="W118" s="0" t="s">
        <v>202</v>
      </c>
      <c r="X118" s="0" t="s">
        <v>202</v>
      </c>
      <c r="Y118" s="0" t="n">
        <v>53.9</v>
      </c>
      <c r="Z118" s="0" t="n">
        <v>24.5</v>
      </c>
      <c r="AA118" s="0" t="n">
        <v>47.5</v>
      </c>
      <c r="AB118" s="0" t="s">
        <v>202</v>
      </c>
      <c r="AC118" s="0" t="n">
        <v>1347.5</v>
      </c>
      <c r="AD118" s="0" t="n">
        <v>1.9</v>
      </c>
      <c r="AE118" s="0" t="n">
        <v>43.7</v>
      </c>
      <c r="AF118" s="0" t="n">
        <v>32.9</v>
      </c>
      <c r="AG118" s="0" t="n">
        <v>29.9</v>
      </c>
      <c r="AH118" s="0" t="n">
        <v>18.5</v>
      </c>
      <c r="AI118" s="0" t="n">
        <v>16.2</v>
      </c>
      <c r="AJ118" s="0" t="n">
        <v>2541</v>
      </c>
      <c r="AK118" s="0" t="n">
        <v>0.9</v>
      </c>
      <c r="AL118" s="0" t="n">
        <v>46</v>
      </c>
      <c r="AM118" s="0" t="n">
        <v>10.7</v>
      </c>
      <c r="AN118" s="0" t="n">
        <v>17.4</v>
      </c>
      <c r="AO118" s="0" t="n">
        <v>7.4</v>
      </c>
      <c r="AP118" s="0" t="n">
        <v>1.06</v>
      </c>
      <c r="AQ118" s="0" t="s">
        <v>202</v>
      </c>
      <c r="AR118" s="0" t="n">
        <v>3.4</v>
      </c>
      <c r="AS118" s="0" t="n">
        <v>100.6</v>
      </c>
      <c r="AT118" s="0" t="n">
        <v>102.3</v>
      </c>
      <c r="AU118" s="0" t="n">
        <v>1</v>
      </c>
      <c r="AV118" s="0" t="n">
        <v>96</v>
      </c>
      <c r="AW118" s="0" t="n">
        <v>97.5</v>
      </c>
      <c r="AX118" s="0" t="n">
        <v>27.7</v>
      </c>
      <c r="AY118" s="0" t="n">
        <v>115</v>
      </c>
      <c r="AZ118" s="0" t="n">
        <v>5.4</v>
      </c>
      <c r="BA118" s="0" t="n">
        <v>32.8</v>
      </c>
      <c r="BB118" s="0" t="n">
        <v>0.909</v>
      </c>
      <c r="BC118" s="0" t="s">
        <v>202</v>
      </c>
      <c r="BD118" s="0" t="s">
        <v>272</v>
      </c>
      <c r="BE118" s="0" t="n">
        <v>56</v>
      </c>
      <c r="BF118" s="0" t="s">
        <v>204</v>
      </c>
      <c r="BG118" s="0" t="s">
        <v>233</v>
      </c>
      <c r="BH118" s="0" t="s">
        <v>216</v>
      </c>
      <c r="BI118" s="0" t="s">
        <v>216</v>
      </c>
      <c r="BJ118" s="0" t="s">
        <v>217</v>
      </c>
      <c r="BK118" s="0" t="s">
        <v>218</v>
      </c>
      <c r="BL118" s="0" t="n">
        <v>80.6673312903979</v>
      </c>
      <c r="BM118" s="0" t="n">
        <v>7.87889232000009</v>
      </c>
      <c r="BN118" s="0" t="n">
        <v>25.3300109863281</v>
      </c>
      <c r="BO118" s="0" t="n">
        <v>25.8200012207031</v>
      </c>
      <c r="BP118" s="0" t="n">
        <v>26.2400146484375</v>
      </c>
      <c r="BQ118" s="0" t="n">
        <v>27.2700134277344</v>
      </c>
      <c r="BR118" s="0" t="n">
        <v>26.1650100708008</v>
      </c>
      <c r="BS118" s="0" t="n">
        <v>21413250</v>
      </c>
      <c r="BT118" s="0" t="s">
        <v>202</v>
      </c>
      <c r="BU118" s="0" t="s">
        <v>202</v>
      </c>
      <c r="BV118" s="0" t="s">
        <v>202</v>
      </c>
      <c r="BW118" s="0" t="n">
        <v>4348.625</v>
      </c>
      <c r="BX118" s="0" t="n">
        <v>-1</v>
      </c>
      <c r="BY118" s="0" t="n">
        <v>47</v>
      </c>
      <c r="BZ118" s="0" t="n">
        <v>61</v>
      </c>
      <c r="CA118" s="0" t="n">
        <v>100</v>
      </c>
      <c r="CB118" s="0" t="n">
        <v>33.9188405797101</v>
      </c>
      <c r="CC118" s="0" t="n">
        <v>48</v>
      </c>
      <c r="CD118" s="0" t="n">
        <v>74.0333069533798</v>
      </c>
      <c r="CE118" s="0" t="n">
        <v>50.5</v>
      </c>
      <c r="CF118" s="0" t="n">
        <v>663</v>
      </c>
      <c r="CG118" s="0" t="n">
        <v>7</v>
      </c>
      <c r="CH118" s="0" t="n">
        <v>154</v>
      </c>
      <c r="CI118" s="0" t="n">
        <v>30.962137928619</v>
      </c>
      <c r="CJ118" s="0" t="n">
        <v>0.326900400452991</v>
      </c>
      <c r="CK118" s="0" t="n">
        <v>7.19180880996579</v>
      </c>
      <c r="CL118" s="0" t="n">
        <v>0.004749902172489</v>
      </c>
      <c r="CM118" s="0" t="n">
        <v>96749497.1090289</v>
      </c>
      <c r="CN118" s="0" t="n">
        <v>18904.2090298688</v>
      </c>
      <c r="CO118" s="0" t="n">
        <v>0.276590146116574</v>
      </c>
      <c r="CP118" s="0" t="n">
        <v>7.10094588168496</v>
      </c>
      <c r="CQ118" s="0" t="n">
        <v>18352.3961547117</v>
      </c>
      <c r="CR118" s="0" t="n">
        <v>0.044699062100454</v>
      </c>
      <c r="CS118" s="0" t="n">
        <v>306.255378923095</v>
      </c>
      <c r="CT118" s="0" t="n">
        <v>18375.7331948446</v>
      </c>
      <c r="CU118" s="8" t="s">
        <v>384</v>
      </c>
      <c r="CV118" s="0" t="n">
        <v>94</v>
      </c>
      <c r="CX118" s="9" t="n">
        <f aca="false">COUNTIF(C118:CV118, "NA")</f>
        <v>9</v>
      </c>
      <c r="CY118" s="10" t="n">
        <f aca="false">100-COUNTIF(C118:CV118, "NA")/COLUMNS(C118:CV118)*100</f>
        <v>90.8163265306122</v>
      </c>
    </row>
    <row r="119" customFormat="false" ht="13.8" hidden="false" customHeight="false" outlineLevel="0" collapsed="false">
      <c r="A119" s="0" t="s">
        <v>534</v>
      </c>
      <c r="B119" s="0" t="s">
        <v>535</v>
      </c>
      <c r="C119" s="0" t="n">
        <v>2801543</v>
      </c>
      <c r="D119" s="0" t="n">
        <v>71.9</v>
      </c>
      <c r="E119" s="0" t="n">
        <v>80.9</v>
      </c>
      <c r="F119" s="0" t="n">
        <v>14.9</v>
      </c>
      <c r="G119" s="0" t="n">
        <v>65.4</v>
      </c>
      <c r="H119" s="0" t="n">
        <v>44.5</v>
      </c>
      <c r="I119" s="0" t="n">
        <v>14.1</v>
      </c>
      <c r="J119" s="0" t="n">
        <v>1.6</v>
      </c>
      <c r="K119" s="0" t="n">
        <v>32.3</v>
      </c>
      <c r="L119" s="0" t="n">
        <v>71.2</v>
      </c>
      <c r="M119" s="0" t="n">
        <v>73.6</v>
      </c>
      <c r="N119" s="0" t="s">
        <v>202</v>
      </c>
      <c r="O119" s="0" t="s">
        <v>202</v>
      </c>
      <c r="P119" s="0" t="n">
        <v>-163902</v>
      </c>
      <c r="Q119" s="0" t="n">
        <v>70</v>
      </c>
      <c r="R119" s="0" t="n">
        <v>26031</v>
      </c>
      <c r="S119" s="0" t="n">
        <v>750000</v>
      </c>
      <c r="T119" s="0" t="n">
        <v>34320</v>
      </c>
      <c r="U119" s="0" t="n">
        <v>53429066429.1251</v>
      </c>
      <c r="V119" s="0" t="s">
        <v>202</v>
      </c>
      <c r="W119" s="0" t="n">
        <v>3.8</v>
      </c>
      <c r="X119" s="0" t="n">
        <v>37.3</v>
      </c>
      <c r="Y119" s="0" t="n">
        <v>61.6</v>
      </c>
      <c r="Z119" s="0" t="n">
        <v>6.9</v>
      </c>
      <c r="AA119" s="0" t="n">
        <v>83.5</v>
      </c>
      <c r="AB119" s="0" t="n">
        <v>0.9</v>
      </c>
      <c r="AC119" s="0" t="n">
        <v>2267.3</v>
      </c>
      <c r="AD119" s="0" t="n">
        <v>2</v>
      </c>
      <c r="AE119" s="0" t="n">
        <v>47.2</v>
      </c>
      <c r="AF119" s="0" t="n">
        <v>34.8</v>
      </c>
      <c r="AG119" s="0" t="n">
        <v>17</v>
      </c>
      <c r="AH119" s="0" t="n">
        <v>67.7</v>
      </c>
      <c r="AI119" s="0" t="s">
        <v>202</v>
      </c>
      <c r="AJ119" s="0" t="n">
        <v>5272</v>
      </c>
      <c r="AK119" s="0" t="n">
        <v>4.4</v>
      </c>
      <c r="AL119" s="0" t="n">
        <v>96</v>
      </c>
      <c r="AM119" s="0" t="n">
        <v>3.8</v>
      </c>
      <c r="AN119" s="0" t="n">
        <v>20.7</v>
      </c>
      <c r="AO119" s="0" t="n">
        <v>4</v>
      </c>
      <c r="AP119" s="0" t="n">
        <v>4.34</v>
      </c>
      <c r="AQ119" s="0" t="n">
        <v>7.3</v>
      </c>
      <c r="AR119" s="0" t="n">
        <v>4</v>
      </c>
      <c r="AS119" s="0" t="n">
        <v>103.9</v>
      </c>
      <c r="AT119" s="0" t="n">
        <v>102</v>
      </c>
      <c r="AU119" s="0" t="n">
        <v>1</v>
      </c>
      <c r="AV119" s="0" t="n">
        <v>85.1</v>
      </c>
      <c r="AW119" s="0" t="n">
        <v>100</v>
      </c>
      <c r="AX119" s="0" t="n">
        <v>3.2</v>
      </c>
      <c r="AY119" s="0" t="n">
        <v>138</v>
      </c>
      <c r="AZ119" s="0" t="n">
        <v>28.4</v>
      </c>
      <c r="BA119" s="0" t="n">
        <v>43.7</v>
      </c>
      <c r="BB119" s="0" t="n">
        <v>0.521</v>
      </c>
      <c r="BC119" s="0" t="s">
        <v>202</v>
      </c>
      <c r="BD119" s="0" t="s">
        <v>272</v>
      </c>
      <c r="BE119" s="0" t="n">
        <v>91</v>
      </c>
      <c r="BF119" s="0" t="s">
        <v>240</v>
      </c>
      <c r="BG119" s="0" t="s">
        <v>222</v>
      </c>
      <c r="BH119" s="0" t="s">
        <v>234</v>
      </c>
      <c r="BI119" s="0" t="s">
        <v>234</v>
      </c>
      <c r="BJ119" s="0" t="s">
        <v>393</v>
      </c>
      <c r="BK119" s="0" t="s">
        <v>236</v>
      </c>
      <c r="BL119" s="0" t="n">
        <v>24.1468728692986</v>
      </c>
      <c r="BM119" s="0" t="n">
        <v>55.1727316285001</v>
      </c>
      <c r="BN119" s="0" t="n">
        <v>3.0100036621094</v>
      </c>
      <c r="BO119" s="0" t="n">
        <v>2.95000610351565</v>
      </c>
      <c r="BP119" s="0" t="n">
        <v>2.95998535156252</v>
      </c>
      <c r="BQ119" s="0" t="n">
        <v>4.08001098632815</v>
      </c>
      <c r="BR119" s="0" t="n">
        <v>3.25000152587893</v>
      </c>
      <c r="BS119" s="0" t="n">
        <v>2722291</v>
      </c>
      <c r="BT119" s="0" t="n">
        <v>141678</v>
      </c>
      <c r="BU119" s="0" t="n">
        <v>52043.6646927165</v>
      </c>
      <c r="BV119" s="0" t="s">
        <v>290</v>
      </c>
      <c r="BW119" s="0" t="s">
        <v>202</v>
      </c>
      <c r="BX119" s="0" t="s">
        <v>202</v>
      </c>
      <c r="BY119" s="0" t="s">
        <v>202</v>
      </c>
      <c r="BZ119" s="0" t="s">
        <v>202</v>
      </c>
      <c r="CA119" s="0" t="s">
        <v>202</v>
      </c>
      <c r="CB119" s="0" t="n">
        <v>15.5652173913043</v>
      </c>
      <c r="CC119" s="0" t="n">
        <v>16</v>
      </c>
      <c r="CD119" s="0" t="n">
        <v>47.7317523056654</v>
      </c>
      <c r="CE119" s="0" t="n">
        <v>16</v>
      </c>
      <c r="CF119" s="0" t="n">
        <v>1385</v>
      </c>
      <c r="CG119" s="0" t="n">
        <v>45</v>
      </c>
      <c r="CH119" s="0" t="n">
        <v>589</v>
      </c>
      <c r="CI119" s="0" t="n">
        <v>508.76265615983</v>
      </c>
      <c r="CJ119" s="0" t="n">
        <v>16.530194604471</v>
      </c>
      <c r="CK119" s="0" t="n">
        <v>216.361880489632</v>
      </c>
      <c r="CL119" s="0" t="n">
        <v>0.088846396110481</v>
      </c>
      <c r="CM119" s="0" t="n">
        <v>1542.11193505539</v>
      </c>
      <c r="CN119" s="0" t="n">
        <v>18352.6567411423</v>
      </c>
      <c r="CO119" s="0" t="n">
        <v>0.071626120640978</v>
      </c>
      <c r="CP119" s="0" t="n">
        <v>58.4066644233786</v>
      </c>
      <c r="CQ119" s="0" t="n">
        <v>18362.3067882157</v>
      </c>
      <c r="CR119" s="0" t="n">
        <v>0.095081103101409</v>
      </c>
      <c r="CS119" s="0" t="n">
        <v>923.944196649576</v>
      </c>
      <c r="CT119" s="0" t="n">
        <v>18373.7480793328</v>
      </c>
      <c r="CU119" s="8" t="s">
        <v>307</v>
      </c>
      <c r="CV119" s="0" t="n">
        <v>62</v>
      </c>
      <c r="CX119" s="9" t="n">
        <f aca="false">COUNTIF(C119:CV119, "NA")</f>
        <v>10</v>
      </c>
      <c r="CY119" s="10" t="n">
        <f aca="false">100-COUNTIF(C119:CV119, "NA")/COLUMNS(C119:CV119)*100</f>
        <v>89.795918367347</v>
      </c>
    </row>
    <row r="120" customFormat="false" ht="13.8" hidden="false" customHeight="false" outlineLevel="0" collapsed="false">
      <c r="A120" s="0" t="s">
        <v>536</v>
      </c>
      <c r="B120" s="0" t="s">
        <v>537</v>
      </c>
      <c r="C120" s="0" t="n">
        <v>607950</v>
      </c>
      <c r="D120" s="0" t="n">
        <v>79.9</v>
      </c>
      <c r="E120" s="0" t="n">
        <v>84.4</v>
      </c>
      <c r="F120" s="0" t="n">
        <v>15.9</v>
      </c>
      <c r="G120" s="0" t="n">
        <v>69.9</v>
      </c>
      <c r="H120" s="0" t="n">
        <v>250.1</v>
      </c>
      <c r="I120" s="0" t="n">
        <v>7.1</v>
      </c>
      <c r="J120" s="0" t="n">
        <v>1.4</v>
      </c>
      <c r="K120" s="0" t="n">
        <v>9</v>
      </c>
      <c r="L120" s="0" t="n">
        <v>182.5</v>
      </c>
      <c r="M120" s="0" t="n">
        <v>217.6</v>
      </c>
      <c r="N120" s="0" t="s">
        <v>202</v>
      </c>
      <c r="O120" s="0" t="s">
        <v>202</v>
      </c>
      <c r="P120" s="0" t="n">
        <v>48704</v>
      </c>
      <c r="Q120" s="0" t="n">
        <v>3</v>
      </c>
      <c r="R120" s="0" t="n">
        <v>2099102</v>
      </c>
      <c r="S120" s="0" t="s">
        <v>202</v>
      </c>
      <c r="T120" s="0" t="n">
        <v>72200</v>
      </c>
      <c r="U120" s="0" t="n">
        <v>70885325883.0941</v>
      </c>
      <c r="V120" s="0" t="s">
        <v>202</v>
      </c>
      <c r="W120" s="0" t="n">
        <v>0.7</v>
      </c>
      <c r="X120" s="0" t="n">
        <v>34.9</v>
      </c>
      <c r="Y120" s="0" t="n">
        <v>59.3</v>
      </c>
      <c r="Z120" s="0" t="n">
        <v>1</v>
      </c>
      <c r="AA120" s="0" t="n">
        <v>86.2</v>
      </c>
      <c r="AB120" s="0" t="n">
        <v>1.3</v>
      </c>
      <c r="AC120" s="0" t="n">
        <v>869.1</v>
      </c>
      <c r="AD120" s="0" t="n">
        <v>0.6</v>
      </c>
      <c r="AE120" s="0" t="n">
        <v>53.7</v>
      </c>
      <c r="AF120" s="0" t="n">
        <v>35.7</v>
      </c>
      <c r="AG120" s="0" t="n">
        <v>40.9</v>
      </c>
      <c r="AH120" s="0" t="n">
        <v>91</v>
      </c>
      <c r="AI120" s="0" t="s">
        <v>202</v>
      </c>
      <c r="AJ120" s="0" t="n">
        <v>1798</v>
      </c>
      <c r="AK120" s="0" t="n">
        <v>17.4</v>
      </c>
      <c r="AL120" s="0" t="n">
        <v>69</v>
      </c>
      <c r="AM120" s="0" t="n">
        <v>5</v>
      </c>
      <c r="AN120" s="0" t="n">
        <v>10</v>
      </c>
      <c r="AO120" s="0" t="n">
        <v>2.4</v>
      </c>
      <c r="AP120" s="0" t="n">
        <v>2.92</v>
      </c>
      <c r="AQ120" s="0" t="n">
        <v>5.1</v>
      </c>
      <c r="AR120" s="0" t="s">
        <v>202</v>
      </c>
      <c r="AS120" s="0" t="n">
        <v>102.3</v>
      </c>
      <c r="AT120" s="0" t="n">
        <v>80.3</v>
      </c>
      <c r="AU120" s="0" t="n">
        <v>1</v>
      </c>
      <c r="AV120" s="0" t="n">
        <v>98.7</v>
      </c>
      <c r="AW120" s="0" t="n">
        <v>100</v>
      </c>
      <c r="AX120" s="0" t="n">
        <v>4</v>
      </c>
      <c r="AY120" s="0" t="n">
        <v>134</v>
      </c>
      <c r="AZ120" s="0" t="n">
        <v>24.2</v>
      </c>
      <c r="BA120" s="0" t="n">
        <v>39.3</v>
      </c>
      <c r="BB120" s="0" t="n">
        <v>0.485</v>
      </c>
      <c r="BC120" s="0" t="s">
        <v>202</v>
      </c>
      <c r="BD120" s="0" t="s">
        <v>203</v>
      </c>
      <c r="BE120" s="0" t="n">
        <v>98</v>
      </c>
      <c r="BF120" s="0" t="s">
        <v>240</v>
      </c>
      <c r="BG120" s="0" t="s">
        <v>261</v>
      </c>
      <c r="BH120" s="0" t="s">
        <v>234</v>
      </c>
      <c r="BI120" s="0" t="s">
        <v>234</v>
      </c>
      <c r="BJ120" s="0" t="s">
        <v>268</v>
      </c>
      <c r="BK120" s="0" t="s">
        <v>236</v>
      </c>
      <c r="BL120" s="0" t="n">
        <v>6.06510999677758</v>
      </c>
      <c r="BM120" s="0" t="n">
        <v>49.8070384730001</v>
      </c>
      <c r="BN120" s="0" t="n">
        <v>3.67998657226565</v>
      </c>
      <c r="BO120" s="0" t="n">
        <v>3.02999267578127</v>
      </c>
      <c r="BP120" s="0" t="n">
        <v>4.89998779296877</v>
      </c>
      <c r="BQ120" s="0" t="n">
        <v>5.58001098632815</v>
      </c>
      <c r="BR120" s="0" t="n">
        <v>4.29749450683596</v>
      </c>
      <c r="BS120" s="0" t="n">
        <v>625976</v>
      </c>
      <c r="BT120" s="0" t="n">
        <v>48118</v>
      </c>
      <c r="BU120" s="0" t="n">
        <v>76868.7617416642</v>
      </c>
      <c r="BV120" s="0" t="s">
        <v>344</v>
      </c>
      <c r="BW120" s="0" t="n">
        <v>3596.06</v>
      </c>
      <c r="BX120" s="0" t="n">
        <v>5</v>
      </c>
      <c r="BY120" s="0" t="n">
        <v>15</v>
      </c>
      <c r="BZ120" s="0" t="n">
        <v>17</v>
      </c>
      <c r="CA120" s="0" t="n">
        <v>82.27</v>
      </c>
      <c r="CB120" s="0" t="n">
        <v>27.5181818181818</v>
      </c>
      <c r="CC120" s="0" t="n">
        <v>15</v>
      </c>
      <c r="CD120" s="0" t="n">
        <v>62.0119792575779</v>
      </c>
      <c r="CE120" s="0" t="n">
        <v>15.5</v>
      </c>
      <c r="CF120" s="0" t="n">
        <v>3784</v>
      </c>
      <c r="CG120" s="0" t="n">
        <v>90</v>
      </c>
      <c r="CH120" s="0" t="n">
        <v>3213</v>
      </c>
      <c r="CI120" s="0" t="n">
        <v>6044.96019016704</v>
      </c>
      <c r="CJ120" s="0" t="n">
        <v>143.775480210104</v>
      </c>
      <c r="CK120" s="0" t="n">
        <v>5132.78464350071</v>
      </c>
      <c r="CL120" s="0" t="n">
        <v>0.118951093358457</v>
      </c>
      <c r="CM120" s="0" t="n">
        <v>3777.64736235398</v>
      </c>
      <c r="CN120" s="0" t="n">
        <v>18346.8678364465</v>
      </c>
      <c r="CO120" s="0" t="n">
        <v>0.081289632050583</v>
      </c>
      <c r="CP120" s="0" t="n">
        <v>103.015387339094</v>
      </c>
      <c r="CQ120" s="0" t="n">
        <v>18356.4700664592</v>
      </c>
      <c r="CR120" s="0" t="n">
        <v>0.010005595073911</v>
      </c>
      <c r="CS120" s="0" t="n">
        <v>285908755.17936</v>
      </c>
      <c r="CT120" s="0" t="n">
        <v>18623.796936451</v>
      </c>
      <c r="CU120" s="8" t="s">
        <v>484</v>
      </c>
      <c r="CV120" s="0" t="n">
        <v>61</v>
      </c>
      <c r="CX120" s="9" t="n">
        <f aca="false">COUNTIF(C120:CV120, "NA")</f>
        <v>7</v>
      </c>
      <c r="CY120" s="10" t="n">
        <f aca="false">100-COUNTIF(C120:CV120, "NA")/COLUMNS(C120:CV120)*100</f>
        <v>92.8571428571429</v>
      </c>
    </row>
    <row r="121" customFormat="false" ht="13.8" hidden="false" customHeight="false" outlineLevel="0" collapsed="false">
      <c r="A121" s="0" t="s">
        <v>538</v>
      </c>
      <c r="B121" s="0" t="s">
        <v>539</v>
      </c>
      <c r="C121" s="0" t="n">
        <v>1927174</v>
      </c>
      <c r="D121" s="0" t="n">
        <v>69.8</v>
      </c>
      <c r="E121" s="0" t="n">
        <v>79.8</v>
      </c>
      <c r="F121" s="0" t="n">
        <v>16</v>
      </c>
      <c r="G121" s="0" t="n">
        <v>64</v>
      </c>
      <c r="H121" s="0" t="n">
        <v>31</v>
      </c>
      <c r="I121" s="0" t="n">
        <v>15</v>
      </c>
      <c r="J121" s="0" t="n">
        <v>1.7</v>
      </c>
      <c r="K121" s="0" t="n">
        <v>31.9</v>
      </c>
      <c r="L121" s="0" t="n">
        <v>62</v>
      </c>
      <c r="M121" s="0" t="n">
        <v>62.1</v>
      </c>
      <c r="N121" s="0" t="s">
        <v>202</v>
      </c>
      <c r="O121" s="0" t="s">
        <v>202</v>
      </c>
      <c r="P121" s="0" t="n">
        <v>-74186</v>
      </c>
      <c r="Q121" s="0" t="n">
        <v>156</v>
      </c>
      <c r="R121" s="0" t="n">
        <v>4058762</v>
      </c>
      <c r="S121" s="0" t="n">
        <v>472532</v>
      </c>
      <c r="T121" s="0" t="n">
        <v>29780</v>
      </c>
      <c r="U121" s="0" t="n">
        <v>34409229177.9105</v>
      </c>
      <c r="V121" s="0" t="s">
        <v>202</v>
      </c>
      <c r="W121" s="0" t="n">
        <v>3.4</v>
      </c>
      <c r="X121" s="0" t="n">
        <v>35.6</v>
      </c>
      <c r="Y121" s="0" t="n">
        <v>61.4</v>
      </c>
      <c r="Z121" s="0" t="n">
        <v>6.8</v>
      </c>
      <c r="AA121" s="0" t="n">
        <v>81.5</v>
      </c>
      <c r="AB121" s="0" t="n">
        <v>0.5</v>
      </c>
      <c r="AC121" s="0" t="n">
        <v>1417.7</v>
      </c>
      <c r="AD121" s="0" t="n">
        <v>2</v>
      </c>
      <c r="AE121" s="0" t="n">
        <v>31.1</v>
      </c>
      <c r="AF121" s="0" t="n">
        <v>54</v>
      </c>
      <c r="AG121" s="0" t="n">
        <v>18.2</v>
      </c>
      <c r="AH121" s="0" t="n">
        <v>68.1</v>
      </c>
      <c r="AI121" s="0" t="s">
        <v>202</v>
      </c>
      <c r="AJ121" s="0" t="n">
        <v>8496</v>
      </c>
      <c r="AK121" s="0" t="n">
        <v>3.5</v>
      </c>
      <c r="AL121" s="0" t="n">
        <v>89</v>
      </c>
      <c r="AM121" s="0" t="n">
        <v>5</v>
      </c>
      <c r="AN121" s="0" t="n">
        <v>21.9</v>
      </c>
      <c r="AO121" s="0" t="n">
        <v>3.9</v>
      </c>
      <c r="AP121" s="0" t="n">
        <v>3.19</v>
      </c>
      <c r="AQ121" s="0" t="n">
        <v>5.8</v>
      </c>
      <c r="AR121" s="0" t="n">
        <v>4.7</v>
      </c>
      <c r="AS121" s="0" t="n">
        <v>99.4</v>
      </c>
      <c r="AT121" s="0" t="n">
        <v>99.3</v>
      </c>
      <c r="AU121" s="0" t="n">
        <v>1</v>
      </c>
      <c r="AV121" s="0" t="n">
        <v>83.4</v>
      </c>
      <c r="AW121" s="0" t="n">
        <v>100</v>
      </c>
      <c r="AX121" s="0" t="n">
        <v>5</v>
      </c>
      <c r="AY121" s="0" t="n">
        <v>130</v>
      </c>
      <c r="AZ121" s="0" t="n">
        <v>25.7</v>
      </c>
      <c r="BA121" s="0" t="n">
        <v>43.6</v>
      </c>
      <c r="BB121" s="0" t="n">
        <v>0.804</v>
      </c>
      <c r="BC121" s="0" t="n">
        <v>56.6</v>
      </c>
      <c r="BD121" s="0" t="s">
        <v>232</v>
      </c>
      <c r="BE121" s="0" t="n">
        <v>89</v>
      </c>
      <c r="BF121" s="0" t="s">
        <v>240</v>
      </c>
      <c r="BG121" s="0" t="s">
        <v>222</v>
      </c>
      <c r="BH121" s="0" t="s">
        <v>234</v>
      </c>
      <c r="BI121" s="0" t="s">
        <v>234</v>
      </c>
      <c r="BJ121" s="0" t="s">
        <v>393</v>
      </c>
      <c r="BK121" s="0" t="s">
        <v>236</v>
      </c>
      <c r="BL121" s="0" t="n">
        <v>24.3832878901418</v>
      </c>
      <c r="BM121" s="0" t="n">
        <v>56.8680286665001</v>
      </c>
      <c r="BN121" s="0" t="n">
        <v>2.54000244140627</v>
      </c>
      <c r="BO121" s="0" t="n">
        <v>3.05999145507815</v>
      </c>
      <c r="BP121" s="0" t="n">
        <v>2.61000976562502</v>
      </c>
      <c r="BQ121" s="0" t="n">
        <v>3.89998779296877</v>
      </c>
      <c r="BR121" s="0" t="n">
        <v>3.02749786376955</v>
      </c>
      <c r="BS121" s="0" t="n">
        <v>1886202</v>
      </c>
      <c r="BT121" s="0" t="n">
        <v>64245</v>
      </c>
      <c r="BU121" s="0" t="n">
        <v>34060.5088956538</v>
      </c>
      <c r="BV121" s="0" t="s">
        <v>252</v>
      </c>
      <c r="BW121" s="0" t="s">
        <v>202</v>
      </c>
      <c r="BX121" s="0" t="s">
        <v>202</v>
      </c>
      <c r="BY121" s="0" t="s">
        <v>202</v>
      </c>
      <c r="BZ121" s="0" t="s">
        <v>202</v>
      </c>
      <c r="CA121" s="0" t="s">
        <v>202</v>
      </c>
      <c r="CB121" s="0" t="n">
        <v>11.9028985507246</v>
      </c>
      <c r="CC121" s="0" t="n">
        <v>13</v>
      </c>
      <c r="CD121" s="0" t="n">
        <v>32.9513030538302</v>
      </c>
      <c r="CE121" s="0" t="n">
        <v>13</v>
      </c>
      <c r="CF121" s="0" t="n">
        <v>858</v>
      </c>
      <c r="CG121" s="0" t="n">
        <v>15</v>
      </c>
      <c r="CH121" s="0" t="n">
        <v>348</v>
      </c>
      <c r="CI121" s="0" t="n">
        <v>454.882350882885</v>
      </c>
      <c r="CJ121" s="0" t="n">
        <v>7.9524886517987</v>
      </c>
      <c r="CK121" s="0" t="n">
        <v>184.49773672173</v>
      </c>
      <c r="CL121" s="0" t="n">
        <v>0.083856251199438</v>
      </c>
      <c r="CM121" s="0" t="n">
        <v>876.864098151482</v>
      </c>
      <c r="CN121" s="0" t="n">
        <v>18349.5875789922</v>
      </c>
      <c r="CO121" s="0" t="n">
        <v>0.047903063136069</v>
      </c>
      <c r="CP121" s="0" t="n">
        <v>46.7625031555681</v>
      </c>
      <c r="CQ121" s="0" t="n">
        <v>18384.1654207458</v>
      </c>
      <c r="CR121" s="0" t="n">
        <v>0.086440604207422</v>
      </c>
      <c r="CS121" s="0" t="n">
        <v>801.568239448692</v>
      </c>
      <c r="CT121" s="0" t="n">
        <v>18379.642373209</v>
      </c>
      <c r="CU121" s="8" t="s">
        <v>241</v>
      </c>
      <c r="CV121" s="0" t="n">
        <v>59</v>
      </c>
      <c r="CX121" s="9" t="n">
        <f aca="false">COUNTIF(C121:CV121, "NA")</f>
        <v>9</v>
      </c>
      <c r="CY121" s="10" t="n">
        <f aca="false">100-COUNTIF(C121:CV121, "NA")/COLUMNS(C121:CV121)*100</f>
        <v>90.8163265306122</v>
      </c>
    </row>
    <row r="122" customFormat="false" ht="13.8" hidden="false" customHeight="false" outlineLevel="0" collapsed="false">
      <c r="A122" s="0" t="s">
        <v>540</v>
      </c>
      <c r="B122" s="0" t="s">
        <v>541</v>
      </c>
      <c r="C122" s="0" t="n">
        <v>37264</v>
      </c>
      <c r="D122" s="0" t="n">
        <v>76.7</v>
      </c>
      <c r="E122" s="0" t="n">
        <v>83.2</v>
      </c>
      <c r="F122" s="0" t="s">
        <v>202</v>
      </c>
      <c r="G122" s="0" t="s">
        <v>202</v>
      </c>
      <c r="H122" s="0" t="s">
        <v>202</v>
      </c>
      <c r="I122" s="0" t="n">
        <v>4.4</v>
      </c>
      <c r="J122" s="0" t="n">
        <v>1.8</v>
      </c>
      <c r="K122" s="0" t="s">
        <v>202</v>
      </c>
      <c r="L122" s="0" t="s">
        <v>202</v>
      </c>
      <c r="M122" s="0" t="s">
        <v>202</v>
      </c>
      <c r="N122" s="0" t="s">
        <v>202</v>
      </c>
      <c r="O122" s="0" t="s">
        <v>202</v>
      </c>
      <c r="P122" s="0" t="s">
        <v>202</v>
      </c>
      <c r="Q122" s="0" t="s">
        <v>202</v>
      </c>
      <c r="R122" s="0" t="s">
        <v>202</v>
      </c>
      <c r="S122" s="0" t="s">
        <v>202</v>
      </c>
      <c r="T122" s="0" t="s">
        <v>202</v>
      </c>
      <c r="U122" s="0" t="s">
        <v>202</v>
      </c>
      <c r="V122" s="0" t="s">
        <v>202</v>
      </c>
      <c r="W122" s="0" t="s">
        <v>202</v>
      </c>
      <c r="X122" s="0" t="s">
        <v>202</v>
      </c>
      <c r="Y122" s="0" t="s">
        <v>202</v>
      </c>
      <c r="Z122" s="0" t="s">
        <v>202</v>
      </c>
      <c r="AA122" s="0" t="s">
        <v>202</v>
      </c>
      <c r="AB122" s="0" t="s">
        <v>202</v>
      </c>
      <c r="AC122" s="0" t="s">
        <v>202</v>
      </c>
      <c r="AD122" s="0" t="s">
        <v>202</v>
      </c>
      <c r="AE122" s="0" t="s">
        <v>202</v>
      </c>
      <c r="AF122" s="0" t="s">
        <v>202</v>
      </c>
      <c r="AG122" s="0" t="n">
        <v>12.8</v>
      </c>
      <c r="AH122" s="0" t="s">
        <v>202</v>
      </c>
      <c r="AI122" s="0" t="n">
        <v>21.7</v>
      </c>
      <c r="AJ122" s="0" t="s">
        <v>202</v>
      </c>
      <c r="AK122" s="0" t="s">
        <v>202</v>
      </c>
      <c r="AL122" s="0" t="s">
        <v>202</v>
      </c>
      <c r="AM122" s="0" t="s">
        <v>202</v>
      </c>
      <c r="AN122" s="0" t="s">
        <v>202</v>
      </c>
      <c r="AO122" s="0" t="s">
        <v>202</v>
      </c>
      <c r="AP122" s="0" t="s">
        <v>202</v>
      </c>
      <c r="AQ122" s="0" t="s">
        <v>202</v>
      </c>
      <c r="AR122" s="0" t="s">
        <v>202</v>
      </c>
      <c r="AS122" s="0" t="s">
        <v>202</v>
      </c>
      <c r="AT122" s="0" t="s">
        <v>202</v>
      </c>
      <c r="AU122" s="0" t="s">
        <v>202</v>
      </c>
      <c r="AV122" s="0" t="s">
        <v>202</v>
      </c>
      <c r="AW122" s="0" t="n">
        <v>100</v>
      </c>
      <c r="AX122" s="0" t="s">
        <v>202</v>
      </c>
      <c r="AY122" s="0" t="s">
        <v>202</v>
      </c>
      <c r="AZ122" s="0" t="s">
        <v>202</v>
      </c>
      <c r="BA122" s="0" t="n">
        <v>32.5</v>
      </c>
      <c r="BB122" s="0" t="n">
        <v>0.719</v>
      </c>
      <c r="BC122" s="0" t="s">
        <v>202</v>
      </c>
      <c r="BD122" s="0" t="s">
        <v>202</v>
      </c>
      <c r="BE122" s="0" t="s">
        <v>202</v>
      </c>
      <c r="BF122" s="0" t="s">
        <v>204</v>
      </c>
      <c r="BG122" s="0" t="s">
        <v>205</v>
      </c>
      <c r="BH122" s="0" t="s">
        <v>206</v>
      </c>
      <c r="BI122" s="0" t="s">
        <v>207</v>
      </c>
      <c r="BJ122" s="0" t="s">
        <v>208</v>
      </c>
      <c r="BK122" s="0" t="s">
        <v>209</v>
      </c>
      <c r="BL122" s="0" t="n">
        <v>-63.0586998710907</v>
      </c>
      <c r="BM122" s="0" t="n">
        <v>18.0767276065</v>
      </c>
      <c r="BN122" s="0" t="n">
        <v>27.6299987792969</v>
      </c>
      <c r="BO122" s="0" t="n">
        <v>26.85</v>
      </c>
      <c r="BP122" s="0" t="n">
        <v>27.110009765625</v>
      </c>
      <c r="BQ122" s="0" t="n">
        <v>26.5700012207031</v>
      </c>
      <c r="BR122" s="0" t="n">
        <v>27.0400024414063</v>
      </c>
      <c r="BS122" s="0" t="n">
        <v>38659</v>
      </c>
      <c r="BT122" s="0" t="s">
        <v>202</v>
      </c>
      <c r="BU122" s="0" t="s">
        <v>202</v>
      </c>
      <c r="BV122" s="0" t="s">
        <v>202</v>
      </c>
      <c r="BW122" s="0" t="s">
        <v>202</v>
      </c>
      <c r="BX122" s="0" t="s">
        <v>202</v>
      </c>
      <c r="BY122" s="0" t="s">
        <v>202</v>
      </c>
      <c r="BZ122" s="0" t="s">
        <v>202</v>
      </c>
      <c r="CA122" s="0" t="s">
        <v>202</v>
      </c>
      <c r="CB122" s="0" t="s">
        <v>202</v>
      </c>
      <c r="CC122" s="0" t="s">
        <v>202</v>
      </c>
      <c r="CD122" s="0" t="s">
        <v>202</v>
      </c>
      <c r="CE122" s="0" t="s">
        <v>202</v>
      </c>
      <c r="CF122" s="0" t="n">
        <v>38</v>
      </c>
      <c r="CG122" s="0" t="n">
        <v>3</v>
      </c>
      <c r="CH122" s="0" t="n">
        <v>24</v>
      </c>
      <c r="CI122" s="0" t="n">
        <v>982.953516645542</v>
      </c>
      <c r="CJ122" s="0" t="n">
        <v>77.6015934193849</v>
      </c>
      <c r="CK122" s="0" t="n">
        <v>620.812747355079</v>
      </c>
      <c r="CL122" s="0" t="n">
        <v>0.113474413929736</v>
      </c>
      <c r="CM122" s="0" t="n">
        <v>39.9321944288859</v>
      </c>
      <c r="CN122" s="0" t="n">
        <v>18349.6211850032</v>
      </c>
      <c r="CO122" s="0" t="n">
        <v>0.174700376559109</v>
      </c>
      <c r="CP122" s="0" t="n">
        <v>2.52524396192644</v>
      </c>
      <c r="CQ122" s="0" t="n">
        <v>18352.8557282623</v>
      </c>
      <c r="CR122" s="0" t="n">
        <v>0.080497623689625</v>
      </c>
      <c r="CS122" s="0" t="n">
        <v>32.6925868003428</v>
      </c>
      <c r="CT122" s="0" t="n">
        <v>18365.1129541205</v>
      </c>
      <c r="CU122" s="8" t="s">
        <v>237</v>
      </c>
      <c r="CV122" s="0" t="n">
        <v>52</v>
      </c>
      <c r="CX122" s="9" t="n">
        <f aca="false">COUNTIF(C122:CV122, "NA")</f>
        <v>57</v>
      </c>
      <c r="CY122" s="10" t="n">
        <f aca="false">100-COUNTIF(C122:CV122, "NA")/COLUMNS(C122:CV122)*100</f>
        <v>41.8367346938776</v>
      </c>
    </row>
    <row r="123" customFormat="false" ht="13.8" hidden="false" customHeight="false" outlineLevel="0" collapsed="false">
      <c r="A123" s="0" t="s">
        <v>542</v>
      </c>
      <c r="B123" s="0" t="s">
        <v>543</v>
      </c>
      <c r="C123" s="0" t="n">
        <v>36029138</v>
      </c>
      <c r="D123" s="0" t="n">
        <v>75.2</v>
      </c>
      <c r="E123" s="0" t="n">
        <v>77.7</v>
      </c>
      <c r="F123" s="0" t="n">
        <v>27.2</v>
      </c>
      <c r="G123" s="0" t="n">
        <v>65.8</v>
      </c>
      <c r="H123" s="0" t="n">
        <v>80.7</v>
      </c>
      <c r="I123" s="0" t="n">
        <v>5.1</v>
      </c>
      <c r="J123" s="0" t="n">
        <v>2.4</v>
      </c>
      <c r="K123" s="0" t="n">
        <v>37.5</v>
      </c>
      <c r="L123" s="0" t="n">
        <v>46.8</v>
      </c>
      <c r="M123" s="0" t="n">
        <v>37.2</v>
      </c>
      <c r="N123" s="0" t="n">
        <v>9.8</v>
      </c>
      <c r="O123" s="0" t="n">
        <v>0.7</v>
      </c>
      <c r="P123" s="0" t="n">
        <v>-257096</v>
      </c>
      <c r="Q123" s="0" t="n">
        <v>3888</v>
      </c>
      <c r="R123" s="0" t="n">
        <v>8132917</v>
      </c>
      <c r="S123" s="0" t="n">
        <v>4763500</v>
      </c>
      <c r="T123" s="0" t="n">
        <v>8430</v>
      </c>
      <c r="U123" s="0" t="n">
        <v>117921394402.361</v>
      </c>
      <c r="V123" s="0" t="s">
        <v>202</v>
      </c>
      <c r="W123" s="0" t="s">
        <v>202</v>
      </c>
      <c r="X123" s="0" t="s">
        <v>202</v>
      </c>
      <c r="Y123" s="0" t="n">
        <v>45.3</v>
      </c>
      <c r="Z123" s="0" t="n">
        <v>34.7</v>
      </c>
      <c r="AA123" s="0" t="n">
        <v>30.6</v>
      </c>
      <c r="AB123" s="0" t="s">
        <v>202</v>
      </c>
      <c r="AC123" s="0" t="n">
        <v>5056.8</v>
      </c>
      <c r="AD123" s="0" t="n">
        <v>3.1</v>
      </c>
      <c r="AE123" s="0" t="n">
        <v>68.5</v>
      </c>
      <c r="AF123" s="0" t="n">
        <v>12.6</v>
      </c>
      <c r="AG123" s="0" t="n">
        <v>30.8</v>
      </c>
      <c r="AH123" s="0" t="n">
        <v>62.5</v>
      </c>
      <c r="AI123" s="0" t="s">
        <v>202</v>
      </c>
      <c r="AJ123" s="0" t="n">
        <v>848</v>
      </c>
      <c r="AK123" s="0" t="n">
        <v>1.8</v>
      </c>
      <c r="AL123" s="0" t="n">
        <v>100</v>
      </c>
      <c r="AM123" s="0" t="n">
        <v>7</v>
      </c>
      <c r="AN123" s="0" t="n">
        <v>12.4</v>
      </c>
      <c r="AO123" s="0" t="n">
        <v>22.4</v>
      </c>
      <c r="AP123" s="0" t="s">
        <v>202</v>
      </c>
      <c r="AQ123" s="0" t="n">
        <v>0.9</v>
      </c>
      <c r="AR123" s="0" t="s">
        <v>202</v>
      </c>
      <c r="AS123" s="0" t="n">
        <v>112.4</v>
      </c>
      <c r="AT123" s="0" t="n">
        <v>92.9</v>
      </c>
      <c r="AU123" s="0" t="n">
        <v>0.9</v>
      </c>
      <c r="AV123" s="0" t="n">
        <v>79</v>
      </c>
      <c r="AW123" s="0" t="n">
        <v>100</v>
      </c>
      <c r="AX123" s="0" t="n">
        <v>22.1</v>
      </c>
      <c r="AY123" s="0" t="n">
        <v>150</v>
      </c>
      <c r="AZ123" s="0" t="n">
        <v>25.6</v>
      </c>
      <c r="BA123" s="0" t="n">
        <v>29.3</v>
      </c>
      <c r="BB123" s="0" t="n">
        <v>0.427</v>
      </c>
      <c r="BC123" s="0" t="s">
        <v>202</v>
      </c>
      <c r="BD123" s="0" t="s">
        <v>297</v>
      </c>
      <c r="BE123" s="0" t="n">
        <v>37</v>
      </c>
      <c r="BF123" s="0" t="s">
        <v>204</v>
      </c>
      <c r="BG123" s="0" t="s">
        <v>233</v>
      </c>
      <c r="BH123" s="0" t="s">
        <v>223</v>
      </c>
      <c r="BI123" s="0" t="s">
        <v>223</v>
      </c>
      <c r="BJ123" s="0" t="s">
        <v>399</v>
      </c>
      <c r="BK123" s="0" t="s">
        <v>246</v>
      </c>
      <c r="BL123" s="0" t="n">
        <v>-9.90629658184228</v>
      </c>
      <c r="BM123" s="0" t="n">
        <v>28.67975495</v>
      </c>
      <c r="BN123" s="0" t="n">
        <v>15.1</v>
      </c>
      <c r="BO123" s="0" t="n">
        <v>13.3900085449219</v>
      </c>
      <c r="BP123" s="0" t="n">
        <v>17.0800109863281</v>
      </c>
      <c r="BQ123" s="0" t="n">
        <v>15.339990234375</v>
      </c>
      <c r="BR123" s="0" t="n">
        <v>15.2275024414063</v>
      </c>
      <c r="BS123" s="0" t="n">
        <v>36910558</v>
      </c>
      <c r="BT123" s="0" t="n">
        <v>37006</v>
      </c>
      <c r="BU123" s="0" t="n">
        <v>1002.58576421413</v>
      </c>
      <c r="BV123" s="0" t="s">
        <v>344</v>
      </c>
      <c r="BW123" s="0" t="n">
        <v>3689.76</v>
      </c>
      <c r="BX123" s="0" t="n">
        <v>2</v>
      </c>
      <c r="BY123" s="0" t="n">
        <v>18</v>
      </c>
      <c r="BZ123" s="0" t="n">
        <v>23</v>
      </c>
      <c r="CA123" s="0" t="n">
        <v>93.38</v>
      </c>
      <c r="CB123" s="0" t="s">
        <v>202</v>
      </c>
      <c r="CC123" s="0" t="s">
        <v>202</v>
      </c>
      <c r="CD123" s="0" t="s">
        <v>202</v>
      </c>
      <c r="CE123" s="0" t="s">
        <v>202</v>
      </c>
      <c r="CF123" s="0" t="n">
        <v>4423</v>
      </c>
      <c r="CG123" s="0" t="n">
        <v>170</v>
      </c>
      <c r="CH123" s="0" t="n">
        <v>984</v>
      </c>
      <c r="CI123" s="0" t="n">
        <v>119.830212266095</v>
      </c>
      <c r="CJ123" s="0" t="n">
        <v>4.60572825802308</v>
      </c>
      <c r="CK123" s="0" t="n">
        <v>26.6590388582042</v>
      </c>
      <c r="CL123" s="0" t="n">
        <v>0.042925916019935</v>
      </c>
      <c r="CM123" s="0" t="n">
        <v>10415.7332412659</v>
      </c>
      <c r="CN123" s="0" t="n">
        <v>18377.2504382282</v>
      </c>
      <c r="CO123" s="0" t="n">
        <v>0.106086915603719</v>
      </c>
      <c r="CP123" s="0" t="n">
        <v>177.475873052241</v>
      </c>
      <c r="CQ123" s="0" t="n">
        <v>18356.2753841366</v>
      </c>
      <c r="CR123" s="0" t="n">
        <v>0.009311781511606</v>
      </c>
      <c r="CS123" s="0" t="n">
        <v>23707452.5851924</v>
      </c>
      <c r="CT123" s="0" t="n">
        <v>18630.6181265517</v>
      </c>
      <c r="CU123" s="8" t="s">
        <v>241</v>
      </c>
      <c r="CV123" s="0" t="n">
        <v>59</v>
      </c>
      <c r="CX123" s="9" t="n">
        <f aca="false">COUNTIF(C123:CV123, "NA")</f>
        <v>12</v>
      </c>
      <c r="CY123" s="10" t="n">
        <f aca="false">100-COUNTIF(C123:CV123, "NA")/COLUMNS(C123:CV123)*100</f>
        <v>87.7551020408163</v>
      </c>
    </row>
    <row r="124" customFormat="false" ht="13.8" hidden="false" customHeight="false" outlineLevel="0" collapsed="false">
      <c r="A124" s="0" t="s">
        <v>544</v>
      </c>
      <c r="B124" s="0" t="s">
        <v>545</v>
      </c>
      <c r="C124" s="0" t="n">
        <v>38682</v>
      </c>
      <c r="D124" s="0" t="s">
        <v>202</v>
      </c>
      <c r="E124" s="0" t="s">
        <v>202</v>
      </c>
      <c r="F124" s="0" t="s">
        <v>202</v>
      </c>
      <c r="G124" s="0" t="s">
        <v>202</v>
      </c>
      <c r="H124" s="0" t="s">
        <v>202</v>
      </c>
      <c r="I124" s="0" t="n">
        <v>6.6</v>
      </c>
      <c r="J124" s="0" t="s">
        <v>202</v>
      </c>
      <c r="K124" s="0" t="n">
        <v>0</v>
      </c>
      <c r="L124" s="0" t="s">
        <v>202</v>
      </c>
      <c r="M124" s="0" t="s">
        <v>202</v>
      </c>
      <c r="N124" s="0" t="s">
        <v>202</v>
      </c>
      <c r="O124" s="0" t="s">
        <v>202</v>
      </c>
      <c r="P124" s="0" t="s">
        <v>202</v>
      </c>
      <c r="Q124" s="0" t="n">
        <v>3</v>
      </c>
      <c r="R124" s="0" t="n">
        <v>316</v>
      </c>
      <c r="S124" s="0" t="s">
        <v>202</v>
      </c>
      <c r="T124" s="0" t="s">
        <v>202</v>
      </c>
      <c r="U124" s="0" t="n">
        <v>7184844192.63456</v>
      </c>
      <c r="V124" s="0" t="s">
        <v>202</v>
      </c>
      <c r="W124" s="0" t="s">
        <v>202</v>
      </c>
      <c r="X124" s="0" t="s">
        <v>202</v>
      </c>
      <c r="Y124" s="0" t="s">
        <v>202</v>
      </c>
      <c r="Z124" s="0" t="s">
        <v>202</v>
      </c>
      <c r="AA124" s="0" t="s">
        <v>202</v>
      </c>
      <c r="AB124" s="0" t="s">
        <v>202</v>
      </c>
      <c r="AC124" s="0" t="n">
        <v>45.1</v>
      </c>
      <c r="AD124" s="0" t="s">
        <v>202</v>
      </c>
      <c r="AE124" s="0" t="s">
        <v>202</v>
      </c>
      <c r="AF124" s="0" t="s">
        <v>202</v>
      </c>
      <c r="AG124" s="0" t="n">
        <v>33.2</v>
      </c>
      <c r="AH124" s="0" t="n">
        <v>100</v>
      </c>
      <c r="AI124" s="0" t="s">
        <v>202</v>
      </c>
      <c r="AJ124" s="0" t="s">
        <v>202</v>
      </c>
      <c r="AK124" s="0" t="s">
        <v>202</v>
      </c>
      <c r="AL124" s="0" t="s">
        <v>202</v>
      </c>
      <c r="AM124" s="0" t="n">
        <v>2.9</v>
      </c>
      <c r="AN124" s="0" t="s">
        <v>202</v>
      </c>
      <c r="AO124" s="0" t="n">
        <v>3.2</v>
      </c>
      <c r="AP124" s="0" t="s">
        <v>202</v>
      </c>
      <c r="AQ124" s="0" t="s">
        <v>202</v>
      </c>
      <c r="AR124" s="0" t="n">
        <v>1.4</v>
      </c>
      <c r="AS124" s="0" t="s">
        <v>202</v>
      </c>
      <c r="AT124" s="0" t="s">
        <v>202</v>
      </c>
      <c r="AU124" s="0" t="s">
        <v>202</v>
      </c>
      <c r="AV124" s="0" t="s">
        <v>202</v>
      </c>
      <c r="AW124" s="0" t="n">
        <v>100</v>
      </c>
      <c r="AX124" s="0" t="s">
        <v>202</v>
      </c>
      <c r="AY124" s="0" t="s">
        <v>202</v>
      </c>
      <c r="AZ124" s="0" t="s">
        <v>202</v>
      </c>
      <c r="BA124" s="0" t="n">
        <v>53.1</v>
      </c>
      <c r="BB124" s="0" t="n">
        <v>0.885</v>
      </c>
      <c r="BC124" s="0" t="s">
        <v>202</v>
      </c>
      <c r="BD124" s="0" t="s">
        <v>297</v>
      </c>
      <c r="BE124" s="0" t="n">
        <v>83</v>
      </c>
      <c r="BF124" s="0" t="s">
        <v>240</v>
      </c>
      <c r="BG124" s="0" t="s">
        <v>205</v>
      </c>
      <c r="BH124" s="0" t="s">
        <v>234</v>
      </c>
      <c r="BI124" s="0" t="s">
        <v>234</v>
      </c>
      <c r="BJ124" s="0" t="s">
        <v>268</v>
      </c>
      <c r="BK124" s="0" t="s">
        <v>236</v>
      </c>
      <c r="BL124" s="0" t="n">
        <v>7.40292928865674</v>
      </c>
      <c r="BM124" s="0" t="n">
        <v>43.7416065444174</v>
      </c>
      <c r="BN124" s="0" t="n">
        <v>10.7199951171875</v>
      </c>
      <c r="BO124" s="0" t="n">
        <v>9.2700134277344</v>
      </c>
      <c r="BP124" s="0" t="n">
        <v>10.610009765625</v>
      </c>
      <c r="BQ124" s="0" t="n">
        <v>10.0100036621094</v>
      </c>
      <c r="BR124" s="0" t="n">
        <v>10.1525054931641</v>
      </c>
      <c r="BS124" s="0" t="n">
        <v>39244</v>
      </c>
      <c r="BT124" s="0" t="s">
        <v>202</v>
      </c>
      <c r="BU124" s="0" t="s">
        <v>202</v>
      </c>
      <c r="BV124" s="0" t="s">
        <v>202</v>
      </c>
      <c r="BW124" s="0" t="s">
        <v>202</v>
      </c>
      <c r="BX124" s="0" t="s">
        <v>202</v>
      </c>
      <c r="BY124" s="0" t="s">
        <v>202</v>
      </c>
      <c r="BZ124" s="0" t="s">
        <v>202</v>
      </c>
      <c r="CA124" s="0" t="s">
        <v>202</v>
      </c>
      <c r="CB124" s="0" t="s">
        <v>202</v>
      </c>
      <c r="CC124" s="0" t="s">
        <v>202</v>
      </c>
      <c r="CD124" s="0" t="s">
        <v>202</v>
      </c>
      <c r="CE124" s="0" t="s">
        <v>202</v>
      </c>
      <c r="CF124" s="0" t="n">
        <v>95</v>
      </c>
      <c r="CG124" s="0" t="n">
        <v>4</v>
      </c>
      <c r="CH124" s="0" t="n">
        <v>64</v>
      </c>
      <c r="CI124" s="0" t="n">
        <v>2420.7522168994</v>
      </c>
      <c r="CJ124" s="0" t="n">
        <v>101.926409132606</v>
      </c>
      <c r="CK124" s="0" t="n">
        <v>1630.8225461217</v>
      </c>
      <c r="CL124" s="0" t="n">
        <v>0.124689953520718</v>
      </c>
      <c r="CM124" s="0" t="n">
        <v>98.9403605798873</v>
      </c>
      <c r="CN124" s="0" t="n">
        <v>18347.4969532211</v>
      </c>
      <c r="CO124" s="0" t="n">
        <v>0.051178115001263</v>
      </c>
      <c r="CP124" s="0" t="n">
        <v>8.23549240567187</v>
      </c>
      <c r="CQ124" s="0" t="n">
        <v>18372.5440171153</v>
      </c>
      <c r="CR124" s="0" t="n">
        <v>0.037038800327972</v>
      </c>
      <c r="CS124" s="0" t="n">
        <v>544.976953686871</v>
      </c>
      <c r="CT124" s="0" t="n">
        <v>18402.9942028855</v>
      </c>
      <c r="CU124" s="8" t="s">
        <v>484</v>
      </c>
      <c r="CV124" s="0" t="n">
        <v>61</v>
      </c>
      <c r="CX124" s="9" t="n">
        <f aca="false">COUNTIF(C124:CV124, "NA")</f>
        <v>50</v>
      </c>
      <c r="CY124" s="10" t="n">
        <f aca="false">100-COUNTIF(C124:CV124, "NA")/COLUMNS(C124:CV124)*100</f>
        <v>48.9795918367347</v>
      </c>
    </row>
    <row r="125" customFormat="false" ht="13.8" hidden="false" customHeight="false" outlineLevel="0" collapsed="false">
      <c r="A125" s="0" t="s">
        <v>546</v>
      </c>
      <c r="B125" s="0" t="s">
        <v>547</v>
      </c>
      <c r="C125" s="0" t="n">
        <v>2706049</v>
      </c>
      <c r="D125" s="0" t="n">
        <v>67.5</v>
      </c>
      <c r="E125" s="0" t="n">
        <v>76.1</v>
      </c>
      <c r="F125" s="0" t="n">
        <v>15.9</v>
      </c>
      <c r="G125" s="0" t="n">
        <v>72.7</v>
      </c>
      <c r="H125" s="0" t="n">
        <v>123.5</v>
      </c>
      <c r="I125" s="0" t="n">
        <v>11.6</v>
      </c>
      <c r="J125" s="0" t="n">
        <v>1.3</v>
      </c>
      <c r="K125" s="0" t="n">
        <v>57.4</v>
      </c>
      <c r="L125" s="0" t="n">
        <v>54.5</v>
      </c>
      <c r="M125" s="0" t="n">
        <v>31.1</v>
      </c>
      <c r="N125" s="0" t="n">
        <v>10.7</v>
      </c>
      <c r="O125" s="0" t="n">
        <v>1.9</v>
      </c>
      <c r="P125" s="0" t="n">
        <v>-6935</v>
      </c>
      <c r="Q125" s="0" t="n">
        <v>2401</v>
      </c>
      <c r="R125" s="0" t="n">
        <v>1135999</v>
      </c>
      <c r="S125" s="0" t="s">
        <v>202</v>
      </c>
      <c r="T125" s="0" t="n">
        <v>7620</v>
      </c>
      <c r="U125" s="0" t="n">
        <v>11443671435.9024</v>
      </c>
      <c r="V125" s="0" t="s">
        <v>202</v>
      </c>
      <c r="W125" s="0" t="n">
        <v>16.3</v>
      </c>
      <c r="X125" s="0" t="n">
        <v>25.9</v>
      </c>
      <c r="Y125" s="0" t="n">
        <v>43.1</v>
      </c>
      <c r="Z125" s="0" t="n">
        <v>35.9</v>
      </c>
      <c r="AA125" s="0" t="n">
        <v>88.1</v>
      </c>
      <c r="AB125" s="0" t="n">
        <v>0.3</v>
      </c>
      <c r="AC125" s="0" t="n">
        <v>210.4</v>
      </c>
      <c r="AD125" s="0" t="n">
        <v>0.3</v>
      </c>
      <c r="AE125" s="0" t="n">
        <v>74.2</v>
      </c>
      <c r="AF125" s="0" t="n">
        <v>12.6</v>
      </c>
      <c r="AG125" s="0" t="n">
        <v>4.2</v>
      </c>
      <c r="AH125" s="0" t="n">
        <v>42.6</v>
      </c>
      <c r="AI125" s="0" t="n">
        <v>11.6</v>
      </c>
      <c r="AJ125" s="0" t="n">
        <v>456</v>
      </c>
      <c r="AK125" s="0" t="n">
        <v>1.4</v>
      </c>
      <c r="AL125" s="0" t="n">
        <v>100</v>
      </c>
      <c r="AM125" s="0" t="n">
        <v>5.7</v>
      </c>
      <c r="AN125" s="0" t="n">
        <v>24.9</v>
      </c>
      <c r="AO125" s="0" t="n">
        <v>15.8</v>
      </c>
      <c r="AP125" s="0" t="s">
        <v>202</v>
      </c>
      <c r="AQ125" s="0" t="n">
        <v>5.8</v>
      </c>
      <c r="AR125" s="0" t="n">
        <v>5.6</v>
      </c>
      <c r="AS125" s="0" t="n">
        <v>91.3</v>
      </c>
      <c r="AT125" s="0" t="n">
        <v>89.9</v>
      </c>
      <c r="AU125" s="0" t="n">
        <v>1</v>
      </c>
      <c r="AV125" s="0" t="n">
        <v>68.9</v>
      </c>
      <c r="AW125" s="0" t="n">
        <v>100</v>
      </c>
      <c r="AX125" s="0" t="n">
        <v>14.5</v>
      </c>
      <c r="AY125" s="0" t="n">
        <v>106</v>
      </c>
      <c r="AZ125" s="0" t="n">
        <v>20.1</v>
      </c>
      <c r="BA125" s="0" t="n">
        <v>36.7</v>
      </c>
      <c r="BB125" s="0" t="s">
        <v>202</v>
      </c>
      <c r="BC125" s="0" t="s">
        <v>202</v>
      </c>
      <c r="BD125" s="0" t="s">
        <v>232</v>
      </c>
      <c r="BE125" s="0" t="n">
        <v>60</v>
      </c>
      <c r="BF125" s="0" t="s">
        <v>204</v>
      </c>
      <c r="BG125" s="0" t="s">
        <v>233</v>
      </c>
      <c r="BH125" s="0" t="s">
        <v>234</v>
      </c>
      <c r="BI125" s="0" t="s">
        <v>234</v>
      </c>
      <c r="BJ125" s="0" t="s">
        <v>294</v>
      </c>
      <c r="BK125" s="0" t="s">
        <v>236</v>
      </c>
      <c r="BL125" s="0" t="n">
        <v>28.8230104227757</v>
      </c>
      <c r="BM125" s="0" t="n">
        <v>46.9730124925001</v>
      </c>
      <c r="BN125" s="0" t="n">
        <v>3.3699890136719</v>
      </c>
      <c r="BO125" s="0" t="n">
        <v>1.39998779296877</v>
      </c>
      <c r="BP125" s="0" t="n">
        <v>4.74001464843752</v>
      </c>
      <c r="BQ125" s="0" t="n">
        <v>7.99001464843752</v>
      </c>
      <c r="BR125" s="0" t="n">
        <v>4.37500152587893</v>
      </c>
      <c r="BS125" s="0" t="n">
        <v>4033963</v>
      </c>
      <c r="BT125" s="0" t="s">
        <v>202</v>
      </c>
      <c r="BU125" s="0" t="s">
        <v>202</v>
      </c>
      <c r="BV125" s="0" t="s">
        <v>202</v>
      </c>
      <c r="BW125" s="0" t="n">
        <v>3834.08</v>
      </c>
      <c r="BX125" s="0" t="n">
        <v>-13</v>
      </c>
      <c r="BY125" s="0" t="n">
        <v>3</v>
      </c>
      <c r="BZ125" s="0" t="n">
        <v>16</v>
      </c>
      <c r="CA125" s="0" t="n">
        <v>90.74</v>
      </c>
      <c r="CB125" s="0" t="n">
        <v>16.8985507246377</v>
      </c>
      <c r="CC125" s="0" t="n">
        <v>7</v>
      </c>
      <c r="CD125" s="0" t="n">
        <v>52.91642680147</v>
      </c>
      <c r="CE125" s="0" t="n">
        <v>7</v>
      </c>
      <c r="CF125" s="0" t="n">
        <v>3897</v>
      </c>
      <c r="CG125" s="0" t="n">
        <v>116</v>
      </c>
      <c r="CH125" s="0" t="n">
        <v>1182</v>
      </c>
      <c r="CI125" s="0" t="n">
        <v>966.047531918364</v>
      </c>
      <c r="CJ125" s="0" t="n">
        <v>28.7558413401412</v>
      </c>
      <c r="CK125" s="0" t="n">
        <v>293.01210744868</v>
      </c>
      <c r="CL125" s="0" t="n">
        <v>0.05683292169134</v>
      </c>
      <c r="CM125" s="0" t="n">
        <v>6225.94760933939</v>
      </c>
      <c r="CN125" s="0" t="n">
        <v>18369.3364895884</v>
      </c>
      <c r="CO125" s="0" t="n">
        <v>0.055523434389336</v>
      </c>
      <c r="CP125" s="0" t="n">
        <v>229.067723374581</v>
      </c>
      <c r="CQ125" s="0" t="n">
        <v>18375.4426583943</v>
      </c>
      <c r="CR125" s="0" t="n">
        <v>0.08078552434658</v>
      </c>
      <c r="CS125" s="0" t="n">
        <v>2463.98686245524</v>
      </c>
      <c r="CT125" s="0" t="n">
        <v>18378.3938876751</v>
      </c>
      <c r="CU125" s="8" t="s">
        <v>291</v>
      </c>
      <c r="CV125" s="0" t="n">
        <v>53</v>
      </c>
      <c r="CX125" s="9" t="n">
        <f aca="false">COUNTIF(C125:CV125, "NA")</f>
        <v>8</v>
      </c>
      <c r="CY125" s="10" t="n">
        <f aca="false">100-COUNTIF(C125:CV125, "NA")/COLUMNS(C125:CV125)*100</f>
        <v>91.8367346938775</v>
      </c>
    </row>
    <row r="126" customFormat="false" ht="13.8" hidden="false" customHeight="false" outlineLevel="0" collapsed="false">
      <c r="A126" s="0" t="s">
        <v>548</v>
      </c>
      <c r="B126" s="0" t="s">
        <v>549</v>
      </c>
      <c r="C126" s="0" t="n">
        <v>26262368</v>
      </c>
      <c r="D126" s="0" t="n">
        <v>65.1</v>
      </c>
      <c r="E126" s="0" t="n">
        <v>68.3</v>
      </c>
      <c r="F126" s="0" t="n">
        <v>40.7</v>
      </c>
      <c r="G126" s="0" t="n">
        <v>56.3</v>
      </c>
      <c r="H126" s="0" t="n">
        <v>45.1</v>
      </c>
      <c r="I126" s="0" t="n">
        <v>6.1</v>
      </c>
      <c r="J126" s="0" t="n">
        <v>4.1</v>
      </c>
      <c r="K126" s="0" t="n">
        <v>62.8</v>
      </c>
      <c r="L126" s="0" t="n">
        <v>34.4</v>
      </c>
      <c r="M126" s="0" t="n">
        <v>30.9</v>
      </c>
      <c r="N126" s="0" t="n">
        <v>3.2</v>
      </c>
      <c r="O126" s="0" t="n">
        <v>5.1</v>
      </c>
      <c r="P126" s="0" t="n">
        <v>-7500</v>
      </c>
      <c r="Q126" s="0" t="n">
        <v>298</v>
      </c>
      <c r="R126" s="0" t="n">
        <v>541290</v>
      </c>
      <c r="S126" s="0" t="n">
        <v>173706</v>
      </c>
      <c r="T126" s="0" t="n">
        <v>1840</v>
      </c>
      <c r="U126" s="0" t="n">
        <v>13853432868.227</v>
      </c>
      <c r="V126" s="0" t="s">
        <v>202</v>
      </c>
      <c r="W126" s="0" t="s">
        <v>202</v>
      </c>
      <c r="X126" s="0" t="s">
        <v>202</v>
      </c>
      <c r="Y126" s="0" t="n">
        <v>86.1</v>
      </c>
      <c r="Z126" s="0" t="n">
        <v>64.2</v>
      </c>
      <c r="AA126" s="0" t="n">
        <v>93.7</v>
      </c>
      <c r="AB126" s="0" t="n">
        <v>0</v>
      </c>
      <c r="AC126" s="0" t="n">
        <v>127.4</v>
      </c>
      <c r="AD126" s="0" t="n">
        <v>0.6</v>
      </c>
      <c r="AE126" s="0" t="n">
        <v>71.2</v>
      </c>
      <c r="AF126" s="0" t="n">
        <v>21.4</v>
      </c>
      <c r="AG126" s="0" t="n">
        <v>5.6</v>
      </c>
      <c r="AH126" s="0" t="n">
        <v>37.2</v>
      </c>
      <c r="AI126" s="0" t="s">
        <v>202</v>
      </c>
      <c r="AJ126" s="0" t="n">
        <v>14286</v>
      </c>
      <c r="AK126" s="0" t="n">
        <v>0.1</v>
      </c>
      <c r="AL126" s="0" t="n">
        <v>100</v>
      </c>
      <c r="AM126" s="0" t="n">
        <v>4.5</v>
      </c>
      <c r="AN126" s="0" t="n">
        <v>22.9</v>
      </c>
      <c r="AO126" s="0" t="n">
        <v>53.6</v>
      </c>
      <c r="AP126" s="0" t="s">
        <v>202</v>
      </c>
      <c r="AQ126" s="0" t="s">
        <v>202</v>
      </c>
      <c r="AR126" s="0" t="n">
        <v>3.2</v>
      </c>
      <c r="AS126" s="0" t="s">
        <v>202</v>
      </c>
      <c r="AT126" s="0" t="s">
        <v>202</v>
      </c>
      <c r="AU126" s="0" t="s">
        <v>202</v>
      </c>
      <c r="AV126" s="0" t="n">
        <v>6.3</v>
      </c>
      <c r="AW126" s="0" t="n">
        <v>24.1</v>
      </c>
      <c r="AX126" s="0" t="n">
        <v>20.2</v>
      </c>
      <c r="AY126" s="0" t="n">
        <v>89</v>
      </c>
      <c r="AZ126" s="0" t="n">
        <v>4.5</v>
      </c>
      <c r="BA126" s="0" t="n">
        <v>19.7</v>
      </c>
      <c r="BB126" s="0" t="n">
        <v>0.527</v>
      </c>
      <c r="BC126" s="0" t="s">
        <v>202</v>
      </c>
      <c r="BD126" s="0" t="s">
        <v>272</v>
      </c>
      <c r="BE126" s="0" t="n">
        <v>61</v>
      </c>
      <c r="BF126" s="0" t="s">
        <v>214</v>
      </c>
      <c r="BG126" s="0" t="s">
        <v>215</v>
      </c>
      <c r="BH126" s="0" t="s">
        <v>223</v>
      </c>
      <c r="BI126" s="0" t="s">
        <v>223</v>
      </c>
      <c r="BJ126" s="0" t="s">
        <v>275</v>
      </c>
      <c r="BK126" s="0" t="s">
        <v>225</v>
      </c>
      <c r="BL126" s="0" t="n">
        <v>46.728566758427</v>
      </c>
      <c r="BM126" s="0" t="n">
        <v>-18.7690162089999</v>
      </c>
      <c r="BN126" s="0" t="n">
        <v>19.3200012207031</v>
      </c>
      <c r="BO126" s="0" t="n">
        <v>18.6299987792969</v>
      </c>
      <c r="BP126" s="0" t="n">
        <v>18.7900024414063</v>
      </c>
      <c r="BQ126" s="0" t="n">
        <v>17.1899963378906</v>
      </c>
      <c r="BR126" s="0" t="n">
        <v>18.4824996948242</v>
      </c>
      <c r="BS126" s="0" t="n">
        <v>27691019</v>
      </c>
      <c r="BT126" s="0" t="s">
        <v>202</v>
      </c>
      <c r="BU126" s="0" t="s">
        <v>202</v>
      </c>
      <c r="BV126" s="0" t="s">
        <v>202</v>
      </c>
      <c r="BW126" s="0" t="n">
        <v>3258.17</v>
      </c>
      <c r="BX126" s="0" t="n">
        <v>-5</v>
      </c>
      <c r="BY126" s="0" t="n">
        <v>1</v>
      </c>
      <c r="BZ126" s="0" t="n">
        <v>16</v>
      </c>
      <c r="CA126" s="0" t="n">
        <v>94.84</v>
      </c>
      <c r="CB126" s="0" t="s">
        <v>202</v>
      </c>
      <c r="CC126" s="0" t="s">
        <v>202</v>
      </c>
      <c r="CD126" s="0" t="s">
        <v>202</v>
      </c>
      <c r="CE126" s="0" t="s">
        <v>202</v>
      </c>
      <c r="CF126" s="0" t="n">
        <v>128</v>
      </c>
      <c r="CG126" s="0" t="n">
        <v>0</v>
      </c>
      <c r="CH126" s="0" t="n">
        <v>92</v>
      </c>
      <c r="CI126" s="0" t="n">
        <v>4.62243733247953</v>
      </c>
      <c r="CJ126" s="0" t="n">
        <v>0</v>
      </c>
      <c r="CK126" s="0" t="n">
        <v>3.32237683271966</v>
      </c>
      <c r="CL126" s="0" t="n">
        <v>0.120834558192873</v>
      </c>
      <c r="CM126" s="0" t="n">
        <v>130.673893371737</v>
      </c>
      <c r="CN126" s="0" t="n">
        <v>18351.7501704247</v>
      </c>
      <c r="CO126" s="0" t="n">
        <v>0.099999998746877</v>
      </c>
      <c r="CP126" s="0" t="n">
        <v>3.27995050282241E-013</v>
      </c>
      <c r="CQ126" s="0" t="n">
        <v>18350.0000000863</v>
      </c>
      <c r="CR126" s="0" t="n">
        <v>0.056119417700329</v>
      </c>
      <c r="CS126" s="0" t="n">
        <v>245.002056098004</v>
      </c>
      <c r="CT126" s="0" t="n">
        <v>18381.7414109385</v>
      </c>
      <c r="CU126" s="8" t="s">
        <v>226</v>
      </c>
      <c r="CV126" s="0" t="n">
        <v>41</v>
      </c>
      <c r="CX126" s="9" t="n">
        <f aca="false">COUNTIF(C126:CV126, "NA")</f>
        <v>17</v>
      </c>
      <c r="CY126" s="10" t="n">
        <f aca="false">100-COUNTIF(C126:CV126, "NA")/COLUMNS(C126:CV126)*100</f>
        <v>82.6530612244898</v>
      </c>
    </row>
    <row r="127" customFormat="false" ht="13.8" hidden="false" customHeight="false" outlineLevel="0" collapsed="false">
      <c r="A127" s="0" t="s">
        <v>550</v>
      </c>
      <c r="B127" s="0" t="s">
        <v>551</v>
      </c>
      <c r="C127" s="0" t="n">
        <v>515696</v>
      </c>
      <c r="D127" s="0" t="n">
        <v>77.2</v>
      </c>
      <c r="E127" s="0" t="n">
        <v>80.5</v>
      </c>
      <c r="F127" s="0" t="n">
        <v>20.1</v>
      </c>
      <c r="G127" s="0" t="n">
        <v>76.1</v>
      </c>
      <c r="H127" s="0" t="n">
        <v>1719</v>
      </c>
      <c r="I127" s="0" t="n">
        <v>2.8</v>
      </c>
      <c r="J127" s="0" t="n">
        <v>1.9</v>
      </c>
      <c r="K127" s="0" t="n">
        <v>60.2</v>
      </c>
      <c r="L127" s="0" t="n">
        <v>74.1</v>
      </c>
      <c r="M127" s="0" t="n">
        <v>70.1</v>
      </c>
      <c r="N127" s="0" t="n">
        <v>4.8</v>
      </c>
      <c r="O127" s="0" t="n">
        <v>2.4</v>
      </c>
      <c r="P127" s="0" t="n">
        <v>56851</v>
      </c>
      <c r="Q127" s="0" t="n">
        <v>73</v>
      </c>
      <c r="R127" s="0" t="n">
        <v>1147247</v>
      </c>
      <c r="S127" s="0" t="n">
        <v>88898</v>
      </c>
      <c r="T127" s="0" t="n">
        <v>14110</v>
      </c>
      <c r="U127" s="0" t="n">
        <v>5327457149.72581</v>
      </c>
      <c r="V127" s="0" t="s">
        <v>202</v>
      </c>
      <c r="W127" s="0" t="s">
        <v>202</v>
      </c>
      <c r="X127" s="0" t="s">
        <v>202</v>
      </c>
      <c r="Y127" s="0" t="n">
        <v>69.8</v>
      </c>
      <c r="Z127" s="0" t="n">
        <v>8.5</v>
      </c>
      <c r="AA127" s="0" t="n">
        <v>49.4</v>
      </c>
      <c r="AB127" s="0" t="s">
        <v>202</v>
      </c>
      <c r="AC127" s="0" t="n">
        <v>7.4</v>
      </c>
      <c r="AD127" s="0" t="s">
        <v>202</v>
      </c>
      <c r="AE127" s="0" t="n">
        <v>26.3</v>
      </c>
      <c r="AF127" s="0" t="n">
        <v>3.3</v>
      </c>
      <c r="AG127" s="0" t="n">
        <v>1.2</v>
      </c>
      <c r="AH127" s="0" t="n">
        <v>39.8</v>
      </c>
      <c r="AI127" s="0" t="n">
        <v>26</v>
      </c>
      <c r="AJ127" s="0" t="n">
        <v>69</v>
      </c>
      <c r="AK127" s="0" t="n">
        <v>3.1</v>
      </c>
      <c r="AL127" s="0" t="n">
        <v>0</v>
      </c>
      <c r="AM127" s="0" t="n">
        <v>9.2</v>
      </c>
      <c r="AN127" s="0" t="n">
        <v>13.4</v>
      </c>
      <c r="AO127" s="0" t="n">
        <v>8.6</v>
      </c>
      <c r="AP127" s="0" t="n">
        <v>1.04</v>
      </c>
      <c r="AQ127" s="0" t="s">
        <v>202</v>
      </c>
      <c r="AR127" s="0" t="n">
        <v>4.1</v>
      </c>
      <c r="AS127" s="0" t="n">
        <v>97.1</v>
      </c>
      <c r="AT127" s="0" t="n">
        <v>97.4</v>
      </c>
      <c r="AU127" s="0" t="s">
        <v>202</v>
      </c>
      <c r="AV127" s="0" t="n">
        <v>99.4</v>
      </c>
      <c r="AW127" s="0" t="n">
        <v>99.8</v>
      </c>
      <c r="AX127" s="0" t="n">
        <v>82.7</v>
      </c>
      <c r="AY127" s="0" t="n">
        <v>117</v>
      </c>
      <c r="AZ127" s="0" t="n">
        <v>7.9</v>
      </c>
      <c r="BA127" s="0" t="n">
        <v>28.2</v>
      </c>
      <c r="BB127" s="0" t="n">
        <v>0.796</v>
      </c>
      <c r="BC127" s="0" t="s">
        <v>202</v>
      </c>
      <c r="BD127" s="0" t="s">
        <v>213</v>
      </c>
      <c r="BE127" s="0" t="n">
        <v>40</v>
      </c>
      <c r="BF127" s="0" t="s">
        <v>204</v>
      </c>
      <c r="BG127" s="0" t="s">
        <v>222</v>
      </c>
      <c r="BH127" s="0" t="s">
        <v>552</v>
      </c>
      <c r="BI127" s="0" t="s">
        <v>216</v>
      </c>
      <c r="BJ127" s="0" t="s">
        <v>217</v>
      </c>
      <c r="BK127" s="0" t="s">
        <v>218</v>
      </c>
      <c r="BL127" s="0" t="n">
        <v>73.5338635175502</v>
      </c>
      <c r="BM127" s="0" t="n">
        <v>4.19947474404198</v>
      </c>
      <c r="BN127" s="0" t="n">
        <v>31.7600036621094</v>
      </c>
      <c r="BO127" s="0" t="n">
        <v>31.5700012207031</v>
      </c>
      <c r="BP127" s="0" t="n">
        <v>31.8799987792969</v>
      </c>
      <c r="BQ127" s="0" t="n">
        <v>31.6400085449219</v>
      </c>
      <c r="BR127" s="0" t="n">
        <v>31.7125030517578</v>
      </c>
      <c r="BS127" s="0" t="n">
        <v>540542</v>
      </c>
      <c r="BT127" s="0" t="s">
        <v>202</v>
      </c>
      <c r="BU127" s="0" t="s">
        <v>202</v>
      </c>
      <c r="BV127" s="0" t="s">
        <v>202</v>
      </c>
      <c r="BW127" s="0" t="s">
        <v>202</v>
      </c>
      <c r="BX127" s="0" t="s">
        <v>202</v>
      </c>
      <c r="BY127" s="0" t="s">
        <v>202</v>
      </c>
      <c r="BZ127" s="0" t="s">
        <v>202</v>
      </c>
      <c r="CA127" s="0" t="s">
        <v>202</v>
      </c>
      <c r="CB127" s="0" t="s">
        <v>202</v>
      </c>
      <c r="CC127" s="0" t="s">
        <v>202</v>
      </c>
      <c r="CD127" s="0" t="s">
        <v>202</v>
      </c>
      <c r="CE127" s="0" t="s">
        <v>202</v>
      </c>
      <c r="CF127" s="0" t="n">
        <v>468</v>
      </c>
      <c r="CG127" s="0" t="n">
        <v>1</v>
      </c>
      <c r="CH127" s="0" t="n">
        <v>17</v>
      </c>
      <c r="CI127" s="0" t="n">
        <v>865.797662346312</v>
      </c>
      <c r="CJ127" s="0" t="n">
        <v>1.84999500501349</v>
      </c>
      <c r="CK127" s="0" t="n">
        <v>31.4499150852293</v>
      </c>
      <c r="CL127" s="0" t="n">
        <v>0.01531509022995</v>
      </c>
      <c r="CM127" s="0" t="n">
        <v>36436526.7052415</v>
      </c>
      <c r="CN127" s="0" t="n">
        <v>18540.9810233721</v>
      </c>
      <c r="CO127" s="0" t="n">
        <v>36.8504413177427</v>
      </c>
      <c r="CP127" s="0" t="n">
        <v>1</v>
      </c>
      <c r="CQ127" s="0" t="n">
        <v>18380.0972992022</v>
      </c>
      <c r="CR127" s="0" t="n">
        <v>0.260250644765744</v>
      </c>
      <c r="CS127" s="0" t="n">
        <v>15.441993629676</v>
      </c>
      <c r="CT127" s="0" t="n">
        <v>18345.9840996207</v>
      </c>
      <c r="CU127" s="8" t="s">
        <v>291</v>
      </c>
      <c r="CV127" s="0" t="n">
        <v>53</v>
      </c>
      <c r="CX127" s="9" t="n">
        <f aca="false">COUNTIF(C127:CV127, "NA")</f>
        <v>20</v>
      </c>
      <c r="CY127" s="10" t="n">
        <f aca="false">100-COUNTIF(C127:CV127, "NA")/COLUMNS(C127:CV127)*100</f>
        <v>79.5918367346939</v>
      </c>
    </row>
    <row r="128" customFormat="false" ht="13.8" hidden="false" customHeight="false" outlineLevel="0" collapsed="false">
      <c r="A128" s="0" t="s">
        <v>553</v>
      </c>
      <c r="B128" s="0" t="s">
        <v>554</v>
      </c>
      <c r="C128" s="0" t="n">
        <v>126190788</v>
      </c>
      <c r="D128" s="0" t="n">
        <v>72.1</v>
      </c>
      <c r="E128" s="0" t="n">
        <v>77.8</v>
      </c>
      <c r="F128" s="0" t="n">
        <v>26.6</v>
      </c>
      <c r="G128" s="0" t="n">
        <v>66.2</v>
      </c>
      <c r="H128" s="0" t="n">
        <v>64.9</v>
      </c>
      <c r="I128" s="0" t="n">
        <v>6</v>
      </c>
      <c r="J128" s="0" t="n">
        <v>2.1</v>
      </c>
      <c r="K128" s="0" t="n">
        <v>19.8</v>
      </c>
      <c r="L128" s="0" t="n">
        <v>39.5</v>
      </c>
      <c r="M128" s="0" t="n">
        <v>37.7</v>
      </c>
      <c r="N128" s="0" t="n">
        <v>14.6</v>
      </c>
      <c r="O128" s="0" t="n">
        <v>0</v>
      </c>
      <c r="P128" s="0" t="n">
        <v>-300000</v>
      </c>
      <c r="Q128" s="0" t="n">
        <v>12870</v>
      </c>
      <c r="R128" s="0" t="n">
        <v>64569640</v>
      </c>
      <c r="S128" s="0" t="n">
        <v>6980300</v>
      </c>
      <c r="T128" s="0" t="n">
        <v>19340</v>
      </c>
      <c r="U128" s="0" t="n">
        <v>1220699479845.98</v>
      </c>
      <c r="V128" s="0" t="n">
        <v>41.9</v>
      </c>
      <c r="W128" s="0" t="s">
        <v>202</v>
      </c>
      <c r="X128" s="0" t="s">
        <v>202</v>
      </c>
      <c r="Y128" s="0" t="n">
        <v>60.7</v>
      </c>
      <c r="Z128" s="0" t="n">
        <v>12.6</v>
      </c>
      <c r="AA128" s="0" t="n">
        <v>56.3</v>
      </c>
      <c r="AB128" s="0" t="s">
        <v>202</v>
      </c>
      <c r="AC128" s="0" t="n">
        <v>16345.6</v>
      </c>
      <c r="AD128" s="0" t="n">
        <v>0.5</v>
      </c>
      <c r="AE128" s="0" t="n">
        <v>54.6</v>
      </c>
      <c r="AF128" s="0" t="n">
        <v>33.9</v>
      </c>
      <c r="AG128" s="0" t="n">
        <v>14.5</v>
      </c>
      <c r="AH128" s="0" t="n">
        <v>80.2</v>
      </c>
      <c r="AI128" s="0" t="s">
        <v>202</v>
      </c>
      <c r="AJ128" s="0" t="n">
        <v>3398</v>
      </c>
      <c r="AK128" s="0" t="n">
        <v>4</v>
      </c>
      <c r="AL128" s="0" t="n">
        <v>100</v>
      </c>
      <c r="AM128" s="0" t="n">
        <v>13.5</v>
      </c>
      <c r="AN128" s="0" t="n">
        <v>15.7</v>
      </c>
      <c r="AO128" s="0" t="n">
        <v>12.7</v>
      </c>
      <c r="AP128" s="0" t="n">
        <v>2.25</v>
      </c>
      <c r="AQ128" s="0" t="n">
        <v>1.6</v>
      </c>
      <c r="AR128" s="0" t="n">
        <v>4.9</v>
      </c>
      <c r="AS128" s="0" t="n">
        <v>105.8</v>
      </c>
      <c r="AT128" s="0" t="n">
        <v>104.1</v>
      </c>
      <c r="AU128" s="0" t="n">
        <v>1</v>
      </c>
      <c r="AV128" s="0" t="n">
        <v>82.4</v>
      </c>
      <c r="AW128" s="0" t="n">
        <v>100</v>
      </c>
      <c r="AX128" s="0" t="n">
        <v>5</v>
      </c>
      <c r="AY128" s="0" t="n">
        <v>132</v>
      </c>
      <c r="AZ128" s="0" t="n">
        <v>28.4</v>
      </c>
      <c r="BA128" s="0" t="n">
        <v>28.3</v>
      </c>
      <c r="BB128" s="0" t="s">
        <v>202</v>
      </c>
      <c r="BC128" s="0" t="s">
        <v>202</v>
      </c>
      <c r="BD128" s="0" t="s">
        <v>213</v>
      </c>
      <c r="BE128" s="0" t="n">
        <v>62</v>
      </c>
      <c r="BF128" s="0" t="s">
        <v>476</v>
      </c>
      <c r="BG128" s="0" t="s">
        <v>222</v>
      </c>
      <c r="BH128" s="0" t="s">
        <v>206</v>
      </c>
      <c r="BI128" s="0" t="s">
        <v>207</v>
      </c>
      <c r="BJ128" s="0" t="s">
        <v>310</v>
      </c>
      <c r="BK128" s="0" t="s">
        <v>209</v>
      </c>
      <c r="BL128" s="0" t="n">
        <v>-102.258149518645</v>
      </c>
      <c r="BM128" s="0" t="n">
        <v>23.6292664240001</v>
      </c>
      <c r="BN128" s="0" t="n">
        <v>11.610009765625</v>
      </c>
      <c r="BO128" s="0" t="n">
        <v>11.3099914550781</v>
      </c>
      <c r="BP128" s="0" t="n">
        <v>13.0800109863281</v>
      </c>
      <c r="BQ128" s="0" t="n">
        <v>18.0299926757813</v>
      </c>
      <c r="BR128" s="0" t="n">
        <v>13.5075012207031</v>
      </c>
      <c r="BS128" s="0" t="n">
        <v>128932753</v>
      </c>
      <c r="BT128" s="0" t="n">
        <v>96448</v>
      </c>
      <c r="BU128" s="0" t="n">
        <v>748.048868544675</v>
      </c>
      <c r="BV128" s="0" t="s">
        <v>318</v>
      </c>
      <c r="BW128" s="0" t="n">
        <v>2765.6</v>
      </c>
      <c r="BX128" s="0" t="n">
        <v>0</v>
      </c>
      <c r="BY128" s="0" t="n">
        <v>25</v>
      </c>
      <c r="BZ128" s="0" t="n">
        <v>50</v>
      </c>
      <c r="CA128" s="0" t="n">
        <v>88.62</v>
      </c>
      <c r="CB128" s="0" t="n">
        <v>17.7560637560638</v>
      </c>
      <c r="CC128" s="0" t="n">
        <v>23</v>
      </c>
      <c r="CD128" s="0" t="n">
        <v>46.5377320971152</v>
      </c>
      <c r="CE128" s="0" t="n">
        <v>21.5</v>
      </c>
      <c r="CF128" s="0" t="n">
        <v>19224</v>
      </c>
      <c r="CG128" s="0" t="n">
        <v>1859</v>
      </c>
      <c r="CH128" s="0" t="n">
        <v>11423</v>
      </c>
      <c r="CI128" s="0" t="n">
        <v>149.100981346454</v>
      </c>
      <c r="CJ128" s="0" t="n">
        <v>14.4183689306626</v>
      </c>
      <c r="CK128" s="0" t="n">
        <v>88.5965725093918</v>
      </c>
      <c r="CL128" s="0" t="n">
        <v>0.019453475162876</v>
      </c>
      <c r="CM128" s="0" t="n">
        <v>630721.622353464</v>
      </c>
      <c r="CN128" s="0" t="n">
        <v>18446.2509049216</v>
      </c>
      <c r="CO128" s="0" t="n">
        <v>0.038487008676255</v>
      </c>
      <c r="CP128" s="0" t="n">
        <v>11519.9690894646</v>
      </c>
      <c r="CQ128" s="0" t="n">
        <v>18397.682709302</v>
      </c>
      <c r="CR128" s="0" t="n">
        <v>0.012493489520753</v>
      </c>
      <c r="CS128" s="0" t="n">
        <v>796098464.864248</v>
      </c>
      <c r="CT128" s="0" t="n">
        <v>18574.3125697461</v>
      </c>
      <c r="CU128" s="8" t="s">
        <v>307</v>
      </c>
      <c r="CV128" s="0" t="n">
        <v>62</v>
      </c>
      <c r="CX128" s="9" t="n">
        <f aca="false">COUNTIF(C128:CV128, "NA")</f>
        <v>6</v>
      </c>
      <c r="CY128" s="10" t="n">
        <f aca="false">100-COUNTIF(C128:CV128, "NA")/COLUMNS(C128:CV128)*100</f>
        <v>93.8775510204082</v>
      </c>
    </row>
    <row r="129" customFormat="false" ht="13.8" hidden="false" customHeight="false" outlineLevel="0" collapsed="false">
      <c r="A129" s="0" t="s">
        <v>555</v>
      </c>
      <c r="B129" s="0" t="s">
        <v>556</v>
      </c>
      <c r="C129" s="0" t="n">
        <v>2082958</v>
      </c>
      <c r="D129" s="0" t="n">
        <v>73.7</v>
      </c>
      <c r="E129" s="0" t="n">
        <v>77.7</v>
      </c>
      <c r="F129" s="0" t="n">
        <v>16.5</v>
      </c>
      <c r="G129" s="0" t="n">
        <v>69.8</v>
      </c>
      <c r="H129" s="0" t="n">
        <v>82.6</v>
      </c>
      <c r="I129" s="0" t="n">
        <v>10.1</v>
      </c>
      <c r="J129" s="0" t="n">
        <v>1.5</v>
      </c>
      <c r="K129" s="0" t="n">
        <v>42</v>
      </c>
      <c r="L129" s="0" t="n">
        <v>69.2</v>
      </c>
      <c r="M129" s="0" t="n">
        <v>55.4</v>
      </c>
      <c r="N129" s="0" t="n">
        <v>13.7</v>
      </c>
      <c r="O129" s="0" t="n">
        <v>1.4</v>
      </c>
      <c r="P129" s="0" t="n">
        <v>-4999</v>
      </c>
      <c r="Q129" s="0" t="n">
        <v>1731</v>
      </c>
      <c r="R129" s="0" t="s">
        <v>202</v>
      </c>
      <c r="S129" s="0" t="s">
        <v>202</v>
      </c>
      <c r="T129" s="0" t="n">
        <v>15670</v>
      </c>
      <c r="U129" s="0" t="n">
        <v>12672131053.1578</v>
      </c>
      <c r="V129" s="0" t="n">
        <v>21.9</v>
      </c>
      <c r="W129" s="0" t="n">
        <v>18.2</v>
      </c>
      <c r="X129" s="0" t="n">
        <v>34.2</v>
      </c>
      <c r="Y129" s="0" t="n">
        <v>55.1</v>
      </c>
      <c r="Z129" s="0" t="n">
        <v>15.4</v>
      </c>
      <c r="AA129" s="0" t="n">
        <v>63.8</v>
      </c>
      <c r="AB129" s="0" t="n">
        <v>0.4</v>
      </c>
      <c r="AC129" s="0" t="n">
        <v>493.1</v>
      </c>
      <c r="AD129" s="0" t="n">
        <v>1</v>
      </c>
      <c r="AE129" s="0" t="n">
        <v>50.2</v>
      </c>
      <c r="AF129" s="0" t="n">
        <v>39.6</v>
      </c>
      <c r="AG129" s="0" t="n">
        <v>9.7</v>
      </c>
      <c r="AH129" s="0" t="n">
        <v>58</v>
      </c>
      <c r="AI129" s="0" t="n">
        <v>12.8</v>
      </c>
      <c r="AJ129" s="0" t="n">
        <v>2599</v>
      </c>
      <c r="AK129" s="0" t="n">
        <v>3.6</v>
      </c>
      <c r="AL129" s="0" t="n">
        <v>100</v>
      </c>
      <c r="AM129" s="0" t="n">
        <v>9.3</v>
      </c>
      <c r="AN129" s="0" t="n">
        <v>20.3</v>
      </c>
      <c r="AO129" s="0" t="n">
        <v>9.9</v>
      </c>
      <c r="AP129" s="0" t="s">
        <v>202</v>
      </c>
      <c r="AQ129" s="0" t="n">
        <v>4.4</v>
      </c>
      <c r="AR129" s="0" t="s">
        <v>202</v>
      </c>
      <c r="AS129" s="0" t="n">
        <v>97.1</v>
      </c>
      <c r="AT129" s="0" t="n">
        <v>91.1</v>
      </c>
      <c r="AU129" s="0" t="n">
        <v>1</v>
      </c>
      <c r="AV129" s="0" t="n">
        <v>97.9</v>
      </c>
      <c r="AW129" s="0" t="n">
        <v>100</v>
      </c>
      <c r="AX129" s="0" t="n">
        <v>5.1</v>
      </c>
      <c r="AY129" s="0" t="n">
        <v>120</v>
      </c>
      <c r="AZ129" s="0" t="n">
        <v>23.9</v>
      </c>
      <c r="BA129" s="0" t="n">
        <v>37.9</v>
      </c>
      <c r="BB129" s="0" t="n">
        <v>0.767</v>
      </c>
      <c r="BC129" s="0" t="n">
        <v>214</v>
      </c>
      <c r="BD129" s="0" t="s">
        <v>232</v>
      </c>
      <c r="BE129" s="0" t="n">
        <v>63</v>
      </c>
      <c r="BF129" s="0" t="s">
        <v>204</v>
      </c>
      <c r="BG129" s="0" t="s">
        <v>222</v>
      </c>
      <c r="BH129" s="0" t="s">
        <v>234</v>
      </c>
      <c r="BI129" s="0" t="s">
        <v>234</v>
      </c>
      <c r="BJ129" s="0" t="s">
        <v>235</v>
      </c>
      <c r="BK129" s="0" t="s">
        <v>236</v>
      </c>
      <c r="BL129" s="0" t="n">
        <v>21.7310211391022</v>
      </c>
      <c r="BM129" s="0" t="n">
        <v>41.6051489260001</v>
      </c>
      <c r="BN129" s="0" t="n">
        <v>3.2700134277344</v>
      </c>
      <c r="BO129" s="0" t="n">
        <v>0.629998779296898</v>
      </c>
      <c r="BP129" s="0" t="n">
        <v>4.6199890136719</v>
      </c>
      <c r="BQ129" s="0" t="n">
        <v>7.1199890136719</v>
      </c>
      <c r="BR129" s="0" t="n">
        <v>3.90999755859377</v>
      </c>
      <c r="BS129" s="0" t="n">
        <v>2083380</v>
      </c>
      <c r="BT129" s="0" t="s">
        <v>202</v>
      </c>
      <c r="BU129" s="0" t="s">
        <v>202</v>
      </c>
      <c r="BV129" s="0" t="s">
        <v>202</v>
      </c>
      <c r="BW129" s="0" t="s">
        <v>202</v>
      </c>
      <c r="BX129" s="0" t="s">
        <v>202</v>
      </c>
      <c r="BY129" s="0" t="s">
        <v>202</v>
      </c>
      <c r="BZ129" s="0" t="s">
        <v>202</v>
      </c>
      <c r="CA129" s="0" t="s">
        <v>202</v>
      </c>
      <c r="CB129" s="0" t="n">
        <v>19.3595011005136</v>
      </c>
      <c r="CC129" s="0" t="n">
        <v>17</v>
      </c>
      <c r="CD129" s="0" t="n">
        <v>55.6018722598416</v>
      </c>
      <c r="CE129" s="0" t="n">
        <v>17</v>
      </c>
      <c r="CF129" s="0" t="n">
        <v>1465</v>
      </c>
      <c r="CG129" s="0" t="n">
        <v>77</v>
      </c>
      <c r="CH129" s="0" t="n">
        <v>738</v>
      </c>
      <c r="CI129" s="0" t="n">
        <v>703.18424867283</v>
      </c>
      <c r="CJ129" s="0" t="n">
        <v>36.9591721145446</v>
      </c>
      <c r="CK129" s="0" t="n">
        <v>354.232065201739</v>
      </c>
      <c r="CL129" s="0" t="n">
        <v>0.061172479935045</v>
      </c>
      <c r="CM129" s="0" t="n">
        <v>2005.05753052522</v>
      </c>
      <c r="CN129" s="0" t="n">
        <v>18361.6361286556</v>
      </c>
      <c r="CO129" s="0" t="n">
        <v>0.074829475519074</v>
      </c>
      <c r="CP129" s="0" t="n">
        <v>89.3556224926141</v>
      </c>
      <c r="CQ129" s="0" t="n">
        <v>18362.8247824941</v>
      </c>
      <c r="CR129" s="0" t="n">
        <v>0.021502747785664</v>
      </c>
      <c r="CS129" s="0" t="n">
        <v>154402.902988211</v>
      </c>
      <c r="CT129" s="0" t="n">
        <v>18459.9354629309</v>
      </c>
      <c r="CU129" s="8" t="s">
        <v>323</v>
      </c>
      <c r="CV129" s="0" t="n">
        <v>64</v>
      </c>
      <c r="CX129" s="9" t="n">
        <f aca="false">COUNTIF(C129:CV129, "NA")</f>
        <v>12</v>
      </c>
      <c r="CY129" s="10" t="n">
        <f aca="false">100-COUNTIF(C129:CV129, "NA")/COLUMNS(C129:CV129)*100</f>
        <v>87.7551020408163</v>
      </c>
    </row>
    <row r="130" customFormat="false" ht="13.8" hidden="false" customHeight="false" outlineLevel="0" collapsed="false">
      <c r="A130" s="0" t="s">
        <v>557</v>
      </c>
      <c r="B130" s="0" t="s">
        <v>558</v>
      </c>
      <c r="C130" s="0" t="n">
        <v>19077690</v>
      </c>
      <c r="D130" s="0" t="n">
        <v>58.1</v>
      </c>
      <c r="E130" s="0" t="n">
        <v>59.6</v>
      </c>
      <c r="F130" s="0" t="n">
        <v>47.5</v>
      </c>
      <c r="G130" s="0" t="n">
        <v>49.9</v>
      </c>
      <c r="H130" s="0" t="n">
        <v>15.6</v>
      </c>
      <c r="I130" s="0" t="n">
        <v>9.7</v>
      </c>
      <c r="J130" s="0" t="n">
        <v>5.9</v>
      </c>
      <c r="K130" s="0" t="n">
        <v>57.6</v>
      </c>
      <c r="L130" s="0" t="n">
        <v>35.8</v>
      </c>
      <c r="M130" s="0" t="n">
        <v>22.2</v>
      </c>
      <c r="N130" s="0" t="n">
        <v>4.4</v>
      </c>
      <c r="O130" s="0" t="n">
        <v>8.9</v>
      </c>
      <c r="P130" s="0" t="n">
        <v>-200000</v>
      </c>
      <c r="Q130" s="0" t="n">
        <v>158275</v>
      </c>
      <c r="R130" s="0" t="s">
        <v>202</v>
      </c>
      <c r="S130" s="0" t="s">
        <v>202</v>
      </c>
      <c r="T130" s="0" t="n">
        <v>2260</v>
      </c>
      <c r="U130" s="0" t="n">
        <v>17163432832.0957</v>
      </c>
      <c r="V130" s="0" t="s">
        <v>202</v>
      </c>
      <c r="W130" s="0" t="s">
        <v>202</v>
      </c>
      <c r="X130" s="0" t="s">
        <v>202</v>
      </c>
      <c r="Y130" s="0" t="n">
        <v>70.8</v>
      </c>
      <c r="Z130" s="0" t="n">
        <v>62.6</v>
      </c>
      <c r="AA130" s="0" t="n">
        <v>76</v>
      </c>
      <c r="AB130" s="0" t="n">
        <v>0.3</v>
      </c>
      <c r="AC130" s="0" t="n">
        <v>90.4</v>
      </c>
      <c r="AD130" s="0" t="n">
        <v>2.9</v>
      </c>
      <c r="AE130" s="0" t="n">
        <v>33.8</v>
      </c>
      <c r="AF130" s="0" t="n">
        <v>3.8</v>
      </c>
      <c r="AG130" s="0" t="n">
        <v>8.2</v>
      </c>
      <c r="AH130" s="0" t="n">
        <v>42.4</v>
      </c>
      <c r="AI130" s="0" t="s">
        <v>202</v>
      </c>
      <c r="AJ130" s="0" t="n">
        <v>3543</v>
      </c>
      <c r="AK130" s="0" t="n">
        <v>0.1</v>
      </c>
      <c r="AL130" s="0" t="n">
        <v>100</v>
      </c>
      <c r="AM130" s="0" t="n">
        <v>2.4</v>
      </c>
      <c r="AN130" s="0" t="n">
        <v>24.6</v>
      </c>
      <c r="AO130" s="0" t="n">
        <v>97.8</v>
      </c>
      <c r="AP130" s="0" t="n">
        <v>0.14</v>
      </c>
      <c r="AQ130" s="0" t="s">
        <v>202</v>
      </c>
      <c r="AR130" s="0" t="n">
        <v>3.1</v>
      </c>
      <c r="AS130" s="0" t="n">
        <v>80.2</v>
      </c>
      <c r="AT130" s="0" t="n">
        <v>49.6</v>
      </c>
      <c r="AU130" s="0" t="n">
        <v>0.9</v>
      </c>
      <c r="AV130" s="0" t="n">
        <v>29.4</v>
      </c>
      <c r="AW130" s="0" t="n">
        <v>43.1</v>
      </c>
      <c r="AX130" s="0" t="n">
        <v>6.1</v>
      </c>
      <c r="AY130" s="0" t="n">
        <v>141</v>
      </c>
      <c r="AZ130" s="0" t="n">
        <v>7.1</v>
      </c>
      <c r="BA130" s="0" t="n">
        <v>15.8</v>
      </c>
      <c r="BB130" s="0" t="n">
        <v>0.711</v>
      </c>
      <c r="BC130" s="0" t="s">
        <v>202</v>
      </c>
      <c r="BD130" s="0" t="s">
        <v>272</v>
      </c>
      <c r="BE130" s="0" t="n">
        <v>41</v>
      </c>
      <c r="BF130" s="0" t="s">
        <v>214</v>
      </c>
      <c r="BG130" s="0" t="s">
        <v>215</v>
      </c>
      <c r="BH130" s="0" t="s">
        <v>223</v>
      </c>
      <c r="BI130" s="0" t="s">
        <v>223</v>
      </c>
      <c r="BJ130" s="0" t="s">
        <v>283</v>
      </c>
      <c r="BK130" s="0" t="s">
        <v>225</v>
      </c>
      <c r="BL130" s="0" t="n">
        <v>-0.754059977365043</v>
      </c>
      <c r="BM130" s="0" t="n">
        <v>17.6056706750001</v>
      </c>
      <c r="BN130" s="0" t="n">
        <v>23.339990234375</v>
      </c>
      <c r="BO130" s="0" t="n">
        <v>22.1499877929688</v>
      </c>
      <c r="BP130" s="0" t="n">
        <v>24.360009765625</v>
      </c>
      <c r="BQ130" s="0" t="n">
        <v>29.6199890136719</v>
      </c>
      <c r="BR130" s="0" t="n">
        <v>24.8674942016602</v>
      </c>
      <c r="BS130" s="0" t="n">
        <v>20250834</v>
      </c>
      <c r="BT130" s="0" t="s">
        <v>202</v>
      </c>
      <c r="BU130" s="0" t="s">
        <v>202</v>
      </c>
      <c r="BV130" s="0" t="s">
        <v>202</v>
      </c>
      <c r="BW130" s="0" t="n">
        <v>2660.695</v>
      </c>
      <c r="BX130" s="0" t="n">
        <v>-6</v>
      </c>
      <c r="BY130" s="0" t="n">
        <v>0</v>
      </c>
      <c r="BZ130" s="0" t="n">
        <v>1</v>
      </c>
      <c r="CA130" s="0" t="n">
        <v>78.83</v>
      </c>
      <c r="CB130" s="0" t="n">
        <v>9.96944444444445</v>
      </c>
      <c r="CC130" s="0" t="n">
        <v>0</v>
      </c>
      <c r="CD130" s="0" t="n">
        <v>19.9207299753449</v>
      </c>
      <c r="CE130" s="0" t="n">
        <v>0</v>
      </c>
      <c r="CF130" s="0" t="n">
        <v>490</v>
      </c>
      <c r="CG130" s="0" t="n">
        <v>26</v>
      </c>
      <c r="CH130" s="0" t="n">
        <v>135</v>
      </c>
      <c r="CI130" s="0" t="n">
        <v>24.1965343254505</v>
      </c>
      <c r="CJ130" s="0" t="n">
        <v>1.28389773971778</v>
      </c>
      <c r="CK130" s="0" t="n">
        <v>6.6663921100731</v>
      </c>
      <c r="CL130" s="0" t="n">
        <v>0.035594512845827</v>
      </c>
      <c r="CM130" s="0" t="n">
        <v>2661.92270148907</v>
      </c>
      <c r="CN130" s="0" t="n">
        <v>18396.5536957946</v>
      </c>
      <c r="CO130" s="0" t="n">
        <v>0.050016847326213</v>
      </c>
      <c r="CP130" s="0" t="n">
        <v>54.155457744141</v>
      </c>
      <c r="CQ130" s="0" t="n">
        <v>18375.8995770337</v>
      </c>
      <c r="CR130" s="0" t="n">
        <v>0.036347561720484</v>
      </c>
      <c r="CS130" s="0" t="n">
        <v>1090.00747796312</v>
      </c>
      <c r="CT130" s="0" t="n">
        <v>18401.7733930798</v>
      </c>
      <c r="CU130" s="8" t="s">
        <v>450</v>
      </c>
      <c r="CV130" s="0" t="n">
        <v>36</v>
      </c>
      <c r="CX130" s="9" t="n">
        <f aca="false">COUNTIF(C130:CV130, "NA")</f>
        <v>11</v>
      </c>
      <c r="CY130" s="10" t="n">
        <f aca="false">100-COUNTIF(C130:CV130, "NA")/COLUMNS(C130:CV130)*100</f>
        <v>88.7755102040816</v>
      </c>
    </row>
    <row r="131" customFormat="false" ht="13.8" hidden="false" customHeight="false" outlineLevel="0" collapsed="false">
      <c r="A131" s="0" t="s">
        <v>559</v>
      </c>
      <c r="B131" s="0" t="s">
        <v>560</v>
      </c>
      <c r="C131" s="0" t="n">
        <v>484630</v>
      </c>
      <c r="D131" s="0" t="n">
        <v>80.2</v>
      </c>
      <c r="E131" s="0" t="n">
        <v>84.6</v>
      </c>
      <c r="F131" s="0" t="n">
        <v>14.3</v>
      </c>
      <c r="G131" s="0" t="n">
        <v>65.4</v>
      </c>
      <c r="H131" s="0" t="n">
        <v>1511</v>
      </c>
      <c r="I131" s="0" t="n">
        <v>7.6</v>
      </c>
      <c r="J131" s="0" t="n">
        <v>1.3</v>
      </c>
      <c r="K131" s="0" t="n">
        <v>5.4</v>
      </c>
      <c r="L131" s="0" t="n">
        <v>128.5</v>
      </c>
      <c r="M131" s="0" t="n">
        <v>149.8</v>
      </c>
      <c r="N131" s="0" t="s">
        <v>202</v>
      </c>
      <c r="O131" s="0" t="s">
        <v>202</v>
      </c>
      <c r="P131" s="0" t="n">
        <v>4501</v>
      </c>
      <c r="Q131" s="0" t="n">
        <v>4</v>
      </c>
      <c r="R131" s="0" t="n">
        <v>2576898</v>
      </c>
      <c r="S131" s="0" t="n">
        <v>3314500</v>
      </c>
      <c r="T131" s="0" t="n">
        <v>39230</v>
      </c>
      <c r="U131" s="0" t="n">
        <v>14553422928.8831</v>
      </c>
      <c r="V131" s="0" t="s">
        <v>202</v>
      </c>
      <c r="W131" s="0" t="n">
        <v>0.3</v>
      </c>
      <c r="X131" s="0" t="n">
        <v>29.2</v>
      </c>
      <c r="Y131" s="0" t="n">
        <v>56.5</v>
      </c>
      <c r="Z131" s="0" t="n">
        <v>1</v>
      </c>
      <c r="AA131" s="0" t="n">
        <v>68.7</v>
      </c>
      <c r="AB131" s="0" t="n">
        <v>0.5</v>
      </c>
      <c r="AC131" s="0" t="n">
        <v>422</v>
      </c>
      <c r="AD131" s="0" t="n">
        <v>0.5</v>
      </c>
      <c r="AE131" s="0" t="n">
        <v>32.4</v>
      </c>
      <c r="AF131" s="0" t="n">
        <v>1.1</v>
      </c>
      <c r="AG131" s="0" t="n">
        <v>30.3</v>
      </c>
      <c r="AH131" s="0" t="n">
        <v>94.6</v>
      </c>
      <c r="AI131" s="0" t="n">
        <v>12.2</v>
      </c>
      <c r="AJ131" s="0" t="n">
        <v>116</v>
      </c>
      <c r="AK131" s="0" t="n">
        <v>5.4</v>
      </c>
      <c r="AL131" s="0" t="n">
        <v>100</v>
      </c>
      <c r="AM131" s="0" t="n">
        <v>8.3</v>
      </c>
      <c r="AN131" s="0" t="n">
        <v>10.8</v>
      </c>
      <c r="AO131" s="0" t="n">
        <v>7</v>
      </c>
      <c r="AP131" s="0" t="s">
        <v>202</v>
      </c>
      <c r="AQ131" s="0" t="n">
        <v>4.8</v>
      </c>
      <c r="AR131" s="0" t="s">
        <v>202</v>
      </c>
      <c r="AS131" s="0" t="n">
        <v>105</v>
      </c>
      <c r="AT131" s="0" t="n">
        <v>101.9</v>
      </c>
      <c r="AU131" s="0" t="n">
        <v>1</v>
      </c>
      <c r="AV131" s="0" t="n">
        <v>100</v>
      </c>
      <c r="AW131" s="0" t="n">
        <v>100</v>
      </c>
      <c r="AX131" s="0" t="n">
        <v>8.8</v>
      </c>
      <c r="AY131" s="0" t="n">
        <v>135</v>
      </c>
      <c r="AZ131" s="0" t="n">
        <v>31</v>
      </c>
      <c r="BA131" s="0" t="n">
        <v>41.8</v>
      </c>
      <c r="BB131" s="0" t="s">
        <v>202</v>
      </c>
      <c r="BC131" s="0" t="s">
        <v>202</v>
      </c>
      <c r="BD131" s="0" t="s">
        <v>232</v>
      </c>
      <c r="BE131" s="0" t="n">
        <v>90</v>
      </c>
      <c r="BF131" s="0" t="s">
        <v>240</v>
      </c>
      <c r="BG131" s="0" t="s">
        <v>205</v>
      </c>
      <c r="BH131" s="0" t="s">
        <v>234</v>
      </c>
      <c r="BI131" s="0" t="s">
        <v>234</v>
      </c>
      <c r="BJ131" s="0" t="s">
        <v>235</v>
      </c>
      <c r="BK131" s="0" t="s">
        <v>246</v>
      </c>
      <c r="BL131" s="0" t="n">
        <v>14.4381413095001</v>
      </c>
      <c r="BM131" s="0" t="n">
        <v>35.8950056010001</v>
      </c>
      <c r="BN131" s="0" t="n">
        <v>17.3200012207031</v>
      </c>
      <c r="BO131" s="0" t="n">
        <v>14.4099975585938</v>
      </c>
      <c r="BP131" s="0" t="n">
        <v>15.9699951171875</v>
      </c>
      <c r="BQ131" s="0" t="n">
        <v>15.610009765625</v>
      </c>
      <c r="BR131" s="0" t="n">
        <v>15.8275009155274</v>
      </c>
      <c r="BS131" s="0" t="n">
        <v>441539</v>
      </c>
      <c r="BT131" s="0" t="s">
        <v>202</v>
      </c>
      <c r="BU131" s="0" t="s">
        <v>202</v>
      </c>
      <c r="BV131" s="0" t="s">
        <v>202</v>
      </c>
      <c r="BW131" s="0" t="s">
        <v>202</v>
      </c>
      <c r="BX131" s="0" t="s">
        <v>202</v>
      </c>
      <c r="BY131" s="0" t="s">
        <v>202</v>
      </c>
      <c r="BZ131" s="0" t="s">
        <v>202</v>
      </c>
      <c r="CA131" s="0" t="s">
        <v>202</v>
      </c>
      <c r="CB131" s="0" t="n">
        <v>22.5159420289855</v>
      </c>
      <c r="CC131" s="0" t="n">
        <v>8</v>
      </c>
      <c r="CD131" s="0" t="n">
        <v>57.7705984771885</v>
      </c>
      <c r="CE131" s="0" t="n">
        <v>7</v>
      </c>
      <c r="CF131" s="0" t="n">
        <v>465</v>
      </c>
      <c r="CG131" s="0" t="n">
        <v>4</v>
      </c>
      <c r="CH131" s="0" t="n">
        <v>351</v>
      </c>
      <c r="CI131" s="0" t="n">
        <v>1053.13460419125</v>
      </c>
      <c r="CJ131" s="0" t="n">
        <v>9.05922240164515</v>
      </c>
      <c r="CK131" s="0" t="n">
        <v>794.946765744362</v>
      </c>
      <c r="CL131" s="0" t="n">
        <v>0.072853177617579</v>
      </c>
      <c r="CM131" s="0" t="n">
        <v>541.443215279147</v>
      </c>
      <c r="CN131" s="0" t="n">
        <v>18352.4976763013</v>
      </c>
      <c r="CO131" s="0" t="n">
        <v>0.577843057173268</v>
      </c>
      <c r="CP131" s="0" t="n">
        <v>3.37737633571128</v>
      </c>
      <c r="CQ131" s="0" t="n">
        <v>18360.4116265911</v>
      </c>
      <c r="CR131" s="0" t="n">
        <v>0.076246057706929</v>
      </c>
      <c r="CS131" s="0" t="n">
        <v>830.119855226069</v>
      </c>
      <c r="CT131" s="0" t="n">
        <v>18379.7410411702</v>
      </c>
      <c r="CU131" s="8" t="s">
        <v>463</v>
      </c>
      <c r="CV131" s="0" t="n">
        <v>54</v>
      </c>
      <c r="CX131" s="9" t="n">
        <f aca="false">COUNTIF(C131:CV131, "NA")</f>
        <v>15</v>
      </c>
      <c r="CY131" s="10" t="n">
        <f aca="false">100-COUNTIF(C131:CV131, "NA")/COLUMNS(C131:CV131)*100</f>
        <v>84.6938775510204</v>
      </c>
    </row>
    <row r="132" customFormat="false" ht="13.8" hidden="false" customHeight="false" outlineLevel="0" collapsed="false">
      <c r="A132" s="0" t="s">
        <v>561</v>
      </c>
      <c r="B132" s="0" t="s">
        <v>562</v>
      </c>
      <c r="C132" s="0" t="n">
        <v>53708395</v>
      </c>
      <c r="D132" s="0" t="n">
        <v>63.8</v>
      </c>
      <c r="E132" s="0" t="n">
        <v>69.9</v>
      </c>
      <c r="F132" s="0" t="n">
        <v>26.4</v>
      </c>
      <c r="G132" s="0" t="n">
        <v>67.8</v>
      </c>
      <c r="H132" s="0" t="n">
        <v>82.2</v>
      </c>
      <c r="I132" s="0" t="n">
        <v>8.2</v>
      </c>
      <c r="J132" s="0" t="n">
        <v>2.2</v>
      </c>
      <c r="K132" s="0" t="n">
        <v>69.4</v>
      </c>
      <c r="L132" s="0" t="n">
        <v>28</v>
      </c>
      <c r="M132" s="0" t="n">
        <v>20</v>
      </c>
      <c r="N132" s="0" t="n">
        <v>4.6</v>
      </c>
      <c r="O132" s="0" t="n">
        <v>2.4</v>
      </c>
      <c r="P132" s="0" t="n">
        <v>-816564</v>
      </c>
      <c r="Q132" s="0" t="n">
        <v>1145154</v>
      </c>
      <c r="R132" s="0" t="n">
        <v>3407788.4</v>
      </c>
      <c r="S132" s="0" t="n">
        <v>1288000</v>
      </c>
      <c r="T132" s="0" t="n">
        <v>6500</v>
      </c>
      <c r="U132" s="0" t="n">
        <v>71214803377.8284</v>
      </c>
      <c r="V132" s="0" t="s">
        <v>202</v>
      </c>
      <c r="W132" s="0" t="n">
        <v>60.8</v>
      </c>
      <c r="X132" s="0" t="n">
        <v>30.7</v>
      </c>
      <c r="Y132" s="0" t="n">
        <v>61.7</v>
      </c>
      <c r="Z132" s="0" t="n">
        <v>48.9</v>
      </c>
      <c r="AA132" s="0" t="n">
        <v>61.4</v>
      </c>
      <c r="AB132" s="0" t="n">
        <v>0</v>
      </c>
      <c r="AC132" s="0" t="n">
        <v>230.7</v>
      </c>
      <c r="AD132" s="0" t="n">
        <v>2.9</v>
      </c>
      <c r="AE132" s="0" t="n">
        <v>19.5</v>
      </c>
      <c r="AF132" s="0" t="n">
        <v>43.6</v>
      </c>
      <c r="AG132" s="0" t="n">
        <v>6.4</v>
      </c>
      <c r="AH132" s="0" t="n">
        <v>30.6</v>
      </c>
      <c r="AI132" s="0" t="n">
        <v>21.9</v>
      </c>
      <c r="AJ132" s="0" t="n">
        <v>19185</v>
      </c>
      <c r="AK132" s="0" t="n">
        <v>0.4</v>
      </c>
      <c r="AL132" s="0" t="n">
        <v>100</v>
      </c>
      <c r="AM132" s="0" t="n">
        <v>3.9</v>
      </c>
      <c r="AN132" s="0" t="n">
        <v>24.2</v>
      </c>
      <c r="AO132" s="0" t="n">
        <v>46.2</v>
      </c>
      <c r="AP132" s="0" t="n">
        <v>0.62</v>
      </c>
      <c r="AQ132" s="0" t="s">
        <v>202</v>
      </c>
      <c r="AR132" s="0" t="s">
        <v>202</v>
      </c>
      <c r="AS132" s="0" t="n">
        <v>112.2</v>
      </c>
      <c r="AT132" s="0" t="s">
        <v>202</v>
      </c>
      <c r="AU132" s="0" t="n">
        <v>1</v>
      </c>
      <c r="AV132" s="0" t="n">
        <v>59.3</v>
      </c>
      <c r="AW132" s="0" t="n">
        <v>69.8</v>
      </c>
      <c r="AX132" s="0" t="n">
        <v>10.6</v>
      </c>
      <c r="AY132" s="0" t="n">
        <v>118</v>
      </c>
      <c r="AZ132" s="0" t="n">
        <v>5.7</v>
      </c>
      <c r="BA132" s="0" t="n">
        <v>28.2</v>
      </c>
      <c r="BB132" s="0" t="n">
        <v>0.735</v>
      </c>
      <c r="BC132" s="0" t="s">
        <v>202</v>
      </c>
      <c r="BD132" s="0" t="s">
        <v>335</v>
      </c>
      <c r="BE132" s="0" t="n">
        <v>30</v>
      </c>
      <c r="BF132" s="0" t="s">
        <v>214</v>
      </c>
      <c r="BG132" s="0" t="s">
        <v>215</v>
      </c>
      <c r="BH132" s="0" t="s">
        <v>216</v>
      </c>
      <c r="BI132" s="0" t="s">
        <v>216</v>
      </c>
      <c r="BJ132" s="0" t="s">
        <v>329</v>
      </c>
      <c r="BK132" s="0" t="s">
        <v>264</v>
      </c>
      <c r="BL132" s="0" t="n">
        <v>95.9082777255587</v>
      </c>
      <c r="BM132" s="0" t="n">
        <v>19.2618357340001</v>
      </c>
      <c r="BN132" s="0" t="n">
        <v>22.839990234375</v>
      </c>
      <c r="BO132" s="0" t="n">
        <v>22.8799987792969</v>
      </c>
      <c r="BP132" s="0" t="n">
        <v>24.2900024414063</v>
      </c>
      <c r="BQ132" s="0" t="n">
        <v>28.3699890136719</v>
      </c>
      <c r="BR132" s="0" t="n">
        <v>24.5949951171875</v>
      </c>
      <c r="BS132" s="0" t="n">
        <v>54409794</v>
      </c>
      <c r="BT132" s="0" t="n">
        <v>8794</v>
      </c>
      <c r="BU132" s="0" t="n">
        <v>161.625313266211</v>
      </c>
      <c r="BV132" s="0" t="s">
        <v>290</v>
      </c>
      <c r="BW132" s="0" t="n">
        <v>3496.665</v>
      </c>
      <c r="BX132" s="0" t="n">
        <v>-81</v>
      </c>
      <c r="BY132" s="0" t="n">
        <v>-1</v>
      </c>
      <c r="BZ132" s="0" t="n">
        <v>21</v>
      </c>
      <c r="CA132" s="0" t="n">
        <v>81.89</v>
      </c>
      <c r="CB132" s="0" t="n">
        <v>16.3616724738676</v>
      </c>
      <c r="CC132" s="0" t="n">
        <v>-1</v>
      </c>
      <c r="CD132" s="0" t="n">
        <v>44.8491986062718</v>
      </c>
      <c r="CE132" s="0" t="n">
        <v>-1</v>
      </c>
      <c r="CF132" s="0" t="n">
        <v>151</v>
      </c>
      <c r="CG132" s="0" t="n">
        <v>6</v>
      </c>
      <c r="CH132" s="0" t="n">
        <v>27</v>
      </c>
      <c r="CI132" s="0" t="n">
        <v>2.77523564966998</v>
      </c>
      <c r="CJ132" s="0" t="n">
        <v>0.110274264225297</v>
      </c>
      <c r="CK132" s="0" t="n">
        <v>0.496234189013838</v>
      </c>
      <c r="CL132" s="0" t="n">
        <v>0.097122473508022</v>
      </c>
      <c r="CM132" s="0" t="n">
        <v>203.83164975411</v>
      </c>
      <c r="CN132" s="0" t="n">
        <v>18366.9697438113</v>
      </c>
      <c r="CO132" s="0" t="n">
        <v>0.145392663936918</v>
      </c>
      <c r="CP132" s="0" t="n">
        <v>5.66442588945378</v>
      </c>
      <c r="CQ132" s="0" t="n">
        <v>18359.2101141488</v>
      </c>
      <c r="CR132" s="0" t="n">
        <v>0.010563691117437</v>
      </c>
      <c r="CS132" s="0" t="n">
        <v>47191170.7392165</v>
      </c>
      <c r="CT132" s="0" t="n">
        <v>18634.5387435125</v>
      </c>
      <c r="CU132" s="8" t="s">
        <v>563</v>
      </c>
      <c r="CV132" s="0" t="n">
        <v>34</v>
      </c>
      <c r="CX132" s="9" t="n">
        <f aca="false">COUNTIF(C132:CV132, "NA")</f>
        <v>5</v>
      </c>
      <c r="CY132" s="10" t="n">
        <f aca="false">100-COUNTIF(C132:CV132, "NA")/COLUMNS(C132:CV132)*100</f>
        <v>94.8979591836735</v>
      </c>
    </row>
    <row r="133" customFormat="false" ht="13.8" hidden="false" customHeight="false" outlineLevel="0" collapsed="false">
      <c r="A133" s="0" t="s">
        <v>564</v>
      </c>
      <c r="B133" s="0" t="s">
        <v>565</v>
      </c>
      <c r="C133" s="0" t="n">
        <v>622227</v>
      </c>
      <c r="D133" s="0" t="n">
        <v>74.3</v>
      </c>
      <c r="E133" s="0" t="n">
        <v>79.2</v>
      </c>
      <c r="F133" s="0" t="n">
        <v>18.2</v>
      </c>
      <c r="G133" s="0" t="n">
        <v>66.8</v>
      </c>
      <c r="H133" s="0" t="n">
        <v>46.3</v>
      </c>
      <c r="I133" s="0" t="n">
        <v>10.7</v>
      </c>
      <c r="J133" s="0" t="n">
        <v>1.7</v>
      </c>
      <c r="K133" s="0" t="n">
        <v>33.2</v>
      </c>
      <c r="L133" s="0" t="n">
        <v>64.5</v>
      </c>
      <c r="M133" s="0" t="n">
        <v>41.1</v>
      </c>
      <c r="N133" s="0" t="n">
        <v>52.1</v>
      </c>
      <c r="O133" s="0" t="n">
        <v>2.8</v>
      </c>
      <c r="P133" s="0" t="n">
        <v>-2400</v>
      </c>
      <c r="Q133" s="0" t="n">
        <v>716</v>
      </c>
      <c r="R133" s="0" t="n">
        <v>565522</v>
      </c>
      <c r="S133" s="0" t="s">
        <v>202</v>
      </c>
      <c r="T133" s="0" t="n">
        <v>20930</v>
      </c>
      <c r="U133" s="0" t="n">
        <v>5504166666.66667</v>
      </c>
      <c r="V133" s="0" t="s">
        <v>202</v>
      </c>
      <c r="W133" s="0" t="s">
        <v>202</v>
      </c>
      <c r="X133" s="0" t="s">
        <v>202</v>
      </c>
      <c r="Y133" s="0" t="n">
        <v>54.4</v>
      </c>
      <c r="Z133" s="0" t="n">
        <v>7.9</v>
      </c>
      <c r="AA133" s="0" t="n">
        <v>74</v>
      </c>
      <c r="AB133" s="0" t="s">
        <v>202</v>
      </c>
      <c r="AC133" s="0" t="n">
        <v>249.5</v>
      </c>
      <c r="AD133" s="0" t="n">
        <v>1.5</v>
      </c>
      <c r="AE133" s="0" t="n">
        <v>19</v>
      </c>
      <c r="AF133" s="0" t="n">
        <v>61.5</v>
      </c>
      <c r="AG133" s="0" t="n">
        <v>6.4</v>
      </c>
      <c r="AH133" s="0" t="n">
        <v>66.8</v>
      </c>
      <c r="AI133" s="0" t="n">
        <v>48</v>
      </c>
      <c r="AJ133" s="0" t="s">
        <v>202</v>
      </c>
      <c r="AK133" s="0" t="n">
        <v>3.6</v>
      </c>
      <c r="AL133" s="0" t="n">
        <v>100</v>
      </c>
      <c r="AM133" s="0" t="n">
        <v>9</v>
      </c>
      <c r="AN133" s="0" t="n">
        <v>20.6</v>
      </c>
      <c r="AO133" s="0" t="n">
        <v>2.5</v>
      </c>
      <c r="AP133" s="0" t="s">
        <v>202</v>
      </c>
      <c r="AQ133" s="0" t="s">
        <v>202</v>
      </c>
      <c r="AR133" s="0" t="s">
        <v>202</v>
      </c>
      <c r="AS133" s="0" t="n">
        <v>98.1</v>
      </c>
      <c r="AT133" s="0" t="n">
        <v>90.3</v>
      </c>
      <c r="AU133" s="0" t="n">
        <v>1</v>
      </c>
      <c r="AV133" s="0" t="n">
        <v>93.9</v>
      </c>
      <c r="AW133" s="0" t="n">
        <v>100</v>
      </c>
      <c r="AX133" s="0" t="n">
        <v>52.2</v>
      </c>
      <c r="AY133" s="0" t="n">
        <v>141</v>
      </c>
      <c r="AZ133" s="0" t="n">
        <v>24.9</v>
      </c>
      <c r="BA133" s="0" t="n">
        <v>40.7</v>
      </c>
      <c r="BB133" s="0" t="n">
        <v>0.816</v>
      </c>
      <c r="BC133" s="0" t="s">
        <v>202</v>
      </c>
      <c r="BD133" s="0" t="s">
        <v>232</v>
      </c>
      <c r="BE133" s="0" t="n">
        <v>62</v>
      </c>
      <c r="BF133" s="0" t="s">
        <v>204</v>
      </c>
      <c r="BG133" s="0" t="s">
        <v>222</v>
      </c>
      <c r="BH133" s="0" t="s">
        <v>234</v>
      </c>
      <c r="BI133" s="0" t="s">
        <v>234</v>
      </c>
      <c r="BJ133" s="0" t="s">
        <v>235</v>
      </c>
      <c r="BK133" s="0" t="s">
        <v>236</v>
      </c>
      <c r="BL133" s="0" t="n">
        <v>19.2894488845079</v>
      </c>
      <c r="BM133" s="0" t="n">
        <v>42.7014100745001</v>
      </c>
      <c r="BN133" s="0" t="n">
        <v>4.42998657226565</v>
      </c>
      <c r="BO133" s="0" t="n">
        <v>1.55999145507815</v>
      </c>
      <c r="BP133" s="0" t="n">
        <v>3.6400085449219</v>
      </c>
      <c r="BQ133" s="0" t="n">
        <v>4.61000976562502</v>
      </c>
      <c r="BR133" s="0" t="n">
        <v>3.55999908447268</v>
      </c>
      <c r="BS133" s="0" t="n">
        <v>628062</v>
      </c>
      <c r="BT133" s="0" t="s">
        <v>202</v>
      </c>
      <c r="BU133" s="0" t="s">
        <v>202</v>
      </c>
      <c r="BV133" s="0" t="s">
        <v>202</v>
      </c>
      <c r="BW133" s="0" t="s">
        <v>202</v>
      </c>
      <c r="BX133" s="0" t="s">
        <v>202</v>
      </c>
      <c r="BY133" s="0" t="s">
        <v>202</v>
      </c>
      <c r="BZ133" s="0" t="s">
        <v>202</v>
      </c>
      <c r="CA133" s="0" t="s">
        <v>202</v>
      </c>
      <c r="CB133" s="0" t="s">
        <v>202</v>
      </c>
      <c r="CC133" s="0" t="s">
        <v>202</v>
      </c>
      <c r="CD133" s="0" t="s">
        <v>202</v>
      </c>
      <c r="CE133" s="0" t="s">
        <v>202</v>
      </c>
      <c r="CF133" s="0" t="n">
        <v>322</v>
      </c>
      <c r="CG133" s="0" t="n">
        <v>7</v>
      </c>
      <c r="CH133" s="0" t="n">
        <v>214</v>
      </c>
      <c r="CI133" s="0" t="n">
        <v>512.688237785442</v>
      </c>
      <c r="CJ133" s="0" t="n">
        <v>11.1453964735966</v>
      </c>
      <c r="CK133" s="0" t="n">
        <v>340.730692192809</v>
      </c>
      <c r="CL133" s="0" t="n">
        <v>0.128794875036893</v>
      </c>
      <c r="CM133" s="0" t="n">
        <v>333.295775338177</v>
      </c>
      <c r="CN133" s="0" t="n">
        <v>18351.5654409997</v>
      </c>
      <c r="CO133" s="0" t="n">
        <v>0.033818999985223</v>
      </c>
      <c r="CP133" s="0" t="n">
        <v>20.2643354658503</v>
      </c>
      <c r="CQ133" s="0" t="n">
        <v>18382.2741097198</v>
      </c>
      <c r="CR133" s="0" t="n">
        <v>0.087153188767644</v>
      </c>
      <c r="CS133" s="0" t="n">
        <v>428.352975658577</v>
      </c>
      <c r="CT133" s="0" t="n">
        <v>18377.5388657418</v>
      </c>
      <c r="CU133" s="8" t="s">
        <v>326</v>
      </c>
      <c r="CV133" s="0" t="n">
        <v>44</v>
      </c>
      <c r="CX133" s="9" t="n">
        <f aca="false">COUNTIF(C133:CV133, "NA")</f>
        <v>22</v>
      </c>
      <c r="CY133" s="10" t="n">
        <f aca="false">100-COUNTIF(C133:CV133, "NA")/COLUMNS(C133:CV133)*100</f>
        <v>77.5510204081633</v>
      </c>
    </row>
    <row r="134" customFormat="false" ht="13.8" hidden="false" customHeight="false" outlineLevel="0" collapsed="false">
      <c r="A134" s="0" t="s">
        <v>566</v>
      </c>
      <c r="B134" s="0" t="s">
        <v>567</v>
      </c>
      <c r="C134" s="0" t="n">
        <v>3170208</v>
      </c>
      <c r="D134" s="0" t="n">
        <v>65.6</v>
      </c>
      <c r="E134" s="0" t="n">
        <v>74</v>
      </c>
      <c r="F134" s="0" t="n">
        <v>30.4</v>
      </c>
      <c r="G134" s="0" t="n">
        <v>65.5</v>
      </c>
      <c r="H134" s="0" t="n">
        <v>2</v>
      </c>
      <c r="I134" s="0" t="n">
        <v>6.3</v>
      </c>
      <c r="J134" s="0" t="n">
        <v>2.9</v>
      </c>
      <c r="K134" s="0" t="n">
        <v>31.6</v>
      </c>
      <c r="L134" s="0" t="n">
        <v>57.4</v>
      </c>
      <c r="M134" s="0" t="n">
        <v>59.8</v>
      </c>
      <c r="N134" s="0" t="n">
        <v>56.4</v>
      </c>
      <c r="O134" s="0" t="n">
        <v>2.8</v>
      </c>
      <c r="P134" s="0" t="n">
        <v>-4262</v>
      </c>
      <c r="Q134" s="0" t="n">
        <v>2254</v>
      </c>
      <c r="R134" s="0" t="n">
        <v>670360</v>
      </c>
      <c r="S134" s="0" t="s">
        <v>202</v>
      </c>
      <c r="T134" s="0" t="n">
        <v>12500</v>
      </c>
      <c r="U134" s="0" t="n">
        <v>13066749138.3261</v>
      </c>
      <c r="V134" s="0" t="n">
        <v>28.4</v>
      </c>
      <c r="W134" s="0" t="s">
        <v>202</v>
      </c>
      <c r="X134" s="0" t="s">
        <v>202</v>
      </c>
      <c r="Y134" s="0" t="n">
        <v>59.7</v>
      </c>
      <c r="Z134" s="0" t="n">
        <v>27.4</v>
      </c>
      <c r="AA134" s="0" t="n">
        <v>80.3</v>
      </c>
      <c r="AB134" s="0" t="n">
        <v>0.1</v>
      </c>
      <c r="AC134" s="0" t="n">
        <v>140.9</v>
      </c>
      <c r="AD134" s="0" t="n">
        <v>0.8</v>
      </c>
      <c r="AE134" s="0" t="n">
        <v>71.5</v>
      </c>
      <c r="AF134" s="0" t="n">
        <v>8</v>
      </c>
      <c r="AG134" s="0" t="n">
        <v>17.7</v>
      </c>
      <c r="AH134" s="0" t="n">
        <v>68.4</v>
      </c>
      <c r="AI134" s="0" t="s">
        <v>202</v>
      </c>
      <c r="AJ134" s="0" t="n">
        <v>11836</v>
      </c>
      <c r="AK134" s="0" t="n">
        <v>7.1</v>
      </c>
      <c r="AL134" s="0" t="n">
        <v>97</v>
      </c>
      <c r="AM134" s="0" t="n">
        <v>4.7</v>
      </c>
      <c r="AN134" s="0" t="n">
        <v>30.2</v>
      </c>
      <c r="AO134" s="0" t="n">
        <v>16.3</v>
      </c>
      <c r="AP134" s="0" t="n">
        <v>2.89</v>
      </c>
      <c r="AQ134" s="0" t="s">
        <v>202</v>
      </c>
      <c r="AR134" s="0" t="n">
        <v>5.2</v>
      </c>
      <c r="AS134" s="0" t="n">
        <v>102.9</v>
      </c>
      <c r="AT134" s="0" t="n">
        <v>91.5</v>
      </c>
      <c r="AU134" s="0" t="s">
        <v>202</v>
      </c>
      <c r="AV134" s="0" t="n">
        <v>41.5</v>
      </c>
      <c r="AW134" s="0" t="n">
        <v>85.9</v>
      </c>
      <c r="AX134" s="0" t="n">
        <v>6.8</v>
      </c>
      <c r="AY134" s="0" t="n">
        <v>113</v>
      </c>
      <c r="AZ134" s="0" t="n">
        <v>19.6</v>
      </c>
      <c r="BA134" s="0" t="n">
        <v>28.3</v>
      </c>
      <c r="BB134" s="0" t="s">
        <v>202</v>
      </c>
      <c r="BC134" s="0" t="s">
        <v>202</v>
      </c>
      <c r="BD134" s="0" t="s">
        <v>272</v>
      </c>
      <c r="BE134" s="0" t="n">
        <v>84</v>
      </c>
      <c r="BF134" s="0" t="s">
        <v>204</v>
      </c>
      <c r="BG134" s="0" t="s">
        <v>233</v>
      </c>
      <c r="BH134" s="0" t="s">
        <v>216</v>
      </c>
      <c r="BI134" s="0" t="s">
        <v>216</v>
      </c>
      <c r="BJ134" s="0" t="s">
        <v>354</v>
      </c>
      <c r="BK134" s="0" t="s">
        <v>264</v>
      </c>
      <c r="BL134" s="0" t="n">
        <v>105.408425665267</v>
      </c>
      <c r="BM134" s="0" t="n">
        <v>46.8586913050001</v>
      </c>
      <c r="BN134" s="0" t="n">
        <v>-14.8400024414062</v>
      </c>
      <c r="BO134" s="0" t="n">
        <v>-15.4</v>
      </c>
      <c r="BP134" s="0" t="n">
        <v>-11.1000122070312</v>
      </c>
      <c r="BQ134" s="0" t="n">
        <v>-4.6099914550781</v>
      </c>
      <c r="BR134" s="0" t="n">
        <v>-11.4875015258789</v>
      </c>
      <c r="BS134" s="0" t="n">
        <v>3278292</v>
      </c>
      <c r="BT134" s="0" t="s">
        <v>202</v>
      </c>
      <c r="BU134" s="0" t="s">
        <v>202</v>
      </c>
      <c r="BV134" s="0" t="s">
        <v>202</v>
      </c>
      <c r="BW134" s="0" t="n">
        <v>5226.275</v>
      </c>
      <c r="BX134" s="0" t="n">
        <v>-69</v>
      </c>
      <c r="BY134" s="0" t="n">
        <v>-43</v>
      </c>
      <c r="BZ134" s="0" t="n">
        <v>-18</v>
      </c>
      <c r="CA134" s="0" t="n">
        <v>66.01</v>
      </c>
      <c r="CB134" s="0" t="n">
        <v>-5.31652661064426</v>
      </c>
      <c r="CC134" s="0" t="n">
        <v>17</v>
      </c>
      <c r="CD134" s="0" t="n">
        <v>15.7931221162224</v>
      </c>
      <c r="CE134" s="0" t="n">
        <v>18.5</v>
      </c>
      <c r="CF134" s="0" t="n">
        <v>38</v>
      </c>
      <c r="CG134" s="0" t="n">
        <v>0</v>
      </c>
      <c r="CH134" s="0" t="n">
        <v>10</v>
      </c>
      <c r="CI134" s="0" t="n">
        <v>11.5914018641414</v>
      </c>
      <c r="CJ134" s="0" t="n">
        <v>0</v>
      </c>
      <c r="CK134" s="0" t="n">
        <v>3.05036891161617</v>
      </c>
      <c r="CL134" s="0" t="n">
        <v>0.031065404739477</v>
      </c>
      <c r="CM134" s="0" t="n">
        <v>92.2408472100431</v>
      </c>
      <c r="CN134" s="0" t="n">
        <v>18374.838408235</v>
      </c>
      <c r="CO134" s="0" t="n">
        <v>0.099999998746877</v>
      </c>
      <c r="CP134" s="0" t="n">
        <v>3.27995050282241E-013</v>
      </c>
      <c r="CQ134" s="0" t="n">
        <v>18350.0000000863</v>
      </c>
      <c r="CR134" s="0" t="n">
        <v>0.052327855194499</v>
      </c>
      <c r="CS134" s="0" t="n">
        <v>18.5370092410229</v>
      </c>
      <c r="CT134" s="0" t="n">
        <v>18371.2156294889</v>
      </c>
      <c r="CU134" s="8" t="s">
        <v>287</v>
      </c>
      <c r="CV134" s="0" t="n">
        <v>51</v>
      </c>
      <c r="CX134" s="9" t="n">
        <f aca="false">COUNTIF(C134:CV134, "NA")</f>
        <v>11</v>
      </c>
      <c r="CY134" s="10" t="n">
        <f aca="false">100-COUNTIF(C134:CV134, "NA")/COLUMNS(C134:CV134)*100</f>
        <v>88.7755102040816</v>
      </c>
    </row>
    <row r="135" customFormat="false" ht="13.8" hidden="false" customHeight="false" outlineLevel="0" collapsed="false">
      <c r="A135" s="0" t="s">
        <v>568</v>
      </c>
      <c r="B135" s="0" t="s">
        <v>569</v>
      </c>
      <c r="C135" s="0" t="n">
        <v>29495962</v>
      </c>
      <c r="D135" s="0" t="n">
        <v>57.1</v>
      </c>
      <c r="E135" s="0" t="n">
        <v>63</v>
      </c>
      <c r="F135" s="0" t="n">
        <v>44.7</v>
      </c>
      <c r="G135" s="0" t="n">
        <v>52.4</v>
      </c>
      <c r="H135" s="0" t="n">
        <v>37.5</v>
      </c>
      <c r="I135" s="0" t="n">
        <v>8.5</v>
      </c>
      <c r="J135" s="0" t="n">
        <v>4.9</v>
      </c>
      <c r="K135" s="0" t="n">
        <v>64</v>
      </c>
      <c r="L135" s="0" t="n">
        <v>61.1</v>
      </c>
      <c r="M135" s="0" t="n">
        <v>38.6</v>
      </c>
      <c r="N135" s="0" t="n">
        <v>24.6</v>
      </c>
      <c r="O135" s="0" t="n">
        <v>12.6</v>
      </c>
      <c r="P135" s="0" t="n">
        <v>-25000</v>
      </c>
      <c r="Q135" s="0" t="n">
        <v>58</v>
      </c>
      <c r="R135" s="0" t="n">
        <v>540124</v>
      </c>
      <c r="S135" s="0" t="n">
        <v>454300</v>
      </c>
      <c r="T135" s="0" t="n">
        <v>1430</v>
      </c>
      <c r="U135" s="0" t="n">
        <v>14717223206.9</v>
      </c>
      <c r="V135" s="0" t="s">
        <v>202</v>
      </c>
      <c r="W135" s="0" t="s">
        <v>202</v>
      </c>
      <c r="X135" s="0" t="s">
        <v>202</v>
      </c>
      <c r="Y135" s="0" t="n">
        <v>78.1</v>
      </c>
      <c r="Z135" s="0" t="n">
        <v>70.3</v>
      </c>
      <c r="AA135" s="0" t="n">
        <v>97.8</v>
      </c>
      <c r="AB135" s="0" t="s">
        <v>202</v>
      </c>
      <c r="AC135" s="0" t="n">
        <v>139.3</v>
      </c>
      <c r="AD135" s="0" t="n">
        <v>1</v>
      </c>
      <c r="AE135" s="0" t="n">
        <v>63.5</v>
      </c>
      <c r="AF135" s="0" t="n">
        <v>48</v>
      </c>
      <c r="AG135" s="0" t="n">
        <v>21.6</v>
      </c>
      <c r="AH135" s="0" t="n">
        <v>36</v>
      </c>
      <c r="AI135" s="0" t="n">
        <v>27.4</v>
      </c>
      <c r="AJ135" s="0" t="n">
        <v>3816</v>
      </c>
      <c r="AK135" s="0" t="n">
        <v>0.3</v>
      </c>
      <c r="AL135" s="0" t="n">
        <v>100</v>
      </c>
      <c r="AM135" s="0" t="n">
        <v>3.3</v>
      </c>
      <c r="AN135" s="0" t="n">
        <v>18.4</v>
      </c>
      <c r="AO135" s="0" t="n">
        <v>73.2</v>
      </c>
      <c r="AP135" s="0" t="n">
        <v>0.07</v>
      </c>
      <c r="AQ135" s="0" t="s">
        <v>202</v>
      </c>
      <c r="AR135" s="0" t="n">
        <v>6.4</v>
      </c>
      <c r="AS135" s="0" t="n">
        <v>107.8</v>
      </c>
      <c r="AT135" s="0" t="n">
        <v>47.1</v>
      </c>
      <c r="AU135" s="0" t="n">
        <v>0.9</v>
      </c>
      <c r="AV135" s="0" t="n">
        <v>16.8</v>
      </c>
      <c r="AW135" s="0" t="n">
        <v>27.4</v>
      </c>
      <c r="AX135" s="0" t="n">
        <v>5.5</v>
      </c>
      <c r="AY135" s="0" t="n">
        <v>106</v>
      </c>
      <c r="AZ135" s="0" t="n">
        <v>6</v>
      </c>
      <c r="BA135" s="0" t="n">
        <v>17.2</v>
      </c>
      <c r="BB135" s="0" t="n">
        <v>0.676</v>
      </c>
      <c r="BC135" s="0" t="n">
        <v>32.9</v>
      </c>
      <c r="BD135" s="0" t="s">
        <v>272</v>
      </c>
      <c r="BE135" s="0" t="n">
        <v>45</v>
      </c>
      <c r="BF135" s="0" t="s">
        <v>214</v>
      </c>
      <c r="BG135" s="0" t="s">
        <v>215</v>
      </c>
      <c r="BH135" s="0" t="s">
        <v>223</v>
      </c>
      <c r="BI135" s="0" t="s">
        <v>223</v>
      </c>
      <c r="BJ135" s="0" t="s">
        <v>275</v>
      </c>
      <c r="BK135" s="0" t="s">
        <v>225</v>
      </c>
      <c r="BL135" s="0" t="n">
        <v>34.6710617027202</v>
      </c>
      <c r="BM135" s="0" t="n">
        <v>-18.6374659219999</v>
      </c>
      <c r="BN135" s="0" t="n">
        <v>31.1499877929688</v>
      </c>
      <c r="BO135" s="0" t="n">
        <v>30.360009765625</v>
      </c>
      <c r="BP135" s="0" t="n">
        <v>28.6799865722656</v>
      </c>
      <c r="BQ135" s="0" t="n">
        <v>29.8099914550781</v>
      </c>
      <c r="BR135" s="0" t="n">
        <v>29.9999938964844</v>
      </c>
      <c r="BS135" s="0" t="n">
        <v>31255435</v>
      </c>
      <c r="BT135" s="0" t="s">
        <v>202</v>
      </c>
      <c r="BU135" s="0" t="s">
        <v>202</v>
      </c>
      <c r="BV135" s="0" t="s">
        <v>202</v>
      </c>
      <c r="BW135" s="0" t="n">
        <v>2220.805</v>
      </c>
      <c r="BX135" s="0" t="n">
        <v>-40</v>
      </c>
      <c r="BY135" s="0" t="n">
        <v>6</v>
      </c>
      <c r="BZ135" s="0" t="n">
        <v>10</v>
      </c>
      <c r="CA135" s="0" t="n">
        <v>53.83</v>
      </c>
      <c r="CB135" s="0" t="n">
        <v>13.2105263157895</v>
      </c>
      <c r="CC135" s="0" t="n">
        <v>1</v>
      </c>
      <c r="CD135" s="0" t="n">
        <v>24.6868693320346</v>
      </c>
      <c r="CE135" s="0" t="n">
        <v>1.5</v>
      </c>
      <c r="CF135" s="0" t="n">
        <v>76</v>
      </c>
      <c r="CG135" s="0" t="n">
        <v>0</v>
      </c>
      <c r="CH135" s="0" t="n">
        <v>12</v>
      </c>
      <c r="CI135" s="0" t="n">
        <v>2.43157710011075</v>
      </c>
      <c r="CJ135" s="0" t="n">
        <v>0</v>
      </c>
      <c r="CK135" s="0" t="n">
        <v>0.383933226333276</v>
      </c>
      <c r="CL135" s="0" t="n">
        <v>0.018927847035464</v>
      </c>
      <c r="CM135" s="0" t="n">
        <v>2343.10689713782</v>
      </c>
      <c r="CN135" s="0" t="n">
        <v>18445.3966354587</v>
      </c>
      <c r="CO135" s="0" t="n">
        <v>0.099999998746877</v>
      </c>
      <c r="CP135" s="0" t="n">
        <v>3.27995050282241E-013</v>
      </c>
      <c r="CQ135" s="0" t="n">
        <v>18350.0000000863</v>
      </c>
      <c r="CR135" s="0" t="n">
        <v>0.172749181679686</v>
      </c>
      <c r="CS135" s="0" t="n">
        <v>14.816310808092</v>
      </c>
      <c r="CT135" s="0" t="n">
        <v>18370.2385456649</v>
      </c>
      <c r="CU135" s="8" t="s">
        <v>390</v>
      </c>
      <c r="CV135" s="0" t="n">
        <v>39</v>
      </c>
      <c r="CX135" s="9" t="n">
        <f aca="false">COUNTIF(C135:CV135, "NA")</f>
        <v>8</v>
      </c>
      <c r="CY135" s="10" t="n">
        <f aca="false">100-COUNTIF(C135:CV135, "NA")/COLUMNS(C135:CV135)*100</f>
        <v>91.8367346938775</v>
      </c>
    </row>
    <row r="136" customFormat="false" ht="13.8" hidden="false" customHeight="false" outlineLevel="0" collapsed="false">
      <c r="A136" s="0" t="s">
        <v>570</v>
      </c>
      <c r="B136" s="0" t="s">
        <v>571</v>
      </c>
      <c r="C136" s="0" t="n">
        <v>4403319</v>
      </c>
      <c r="D136" s="0" t="n">
        <v>63.1</v>
      </c>
      <c r="E136" s="0" t="n">
        <v>66.3</v>
      </c>
      <c r="F136" s="0" t="n">
        <v>40.1</v>
      </c>
      <c r="G136" s="0" t="n">
        <v>56.8</v>
      </c>
      <c r="H136" s="0" t="n">
        <v>4.3</v>
      </c>
      <c r="I136" s="0" t="n">
        <v>7.2</v>
      </c>
      <c r="J136" s="0" t="n">
        <v>4.6</v>
      </c>
      <c r="K136" s="0" t="n">
        <v>46.3</v>
      </c>
      <c r="L136" s="0" t="n">
        <v>72</v>
      </c>
      <c r="M136" s="0" t="n">
        <v>46</v>
      </c>
      <c r="N136" s="0" t="n">
        <v>15.7</v>
      </c>
      <c r="O136" s="0" t="n">
        <v>8.6</v>
      </c>
      <c r="P136" s="0" t="n">
        <v>25002</v>
      </c>
      <c r="Q136" s="0" t="n">
        <v>37059</v>
      </c>
      <c r="R136" s="0" t="n">
        <v>454435.7</v>
      </c>
      <c r="S136" s="0" t="n">
        <v>90168</v>
      </c>
      <c r="T136" s="0" t="n">
        <v>4120</v>
      </c>
      <c r="U136" s="0" t="n">
        <v>5234817927.17087</v>
      </c>
      <c r="V136" s="0" t="s">
        <v>202</v>
      </c>
      <c r="W136" s="0" t="s">
        <v>202</v>
      </c>
      <c r="X136" s="0" t="s">
        <v>202</v>
      </c>
      <c r="Y136" s="0" t="n">
        <v>45.9</v>
      </c>
      <c r="Z136" s="0" t="n">
        <v>51.3</v>
      </c>
      <c r="AA136" s="0" t="n">
        <v>45.8</v>
      </c>
      <c r="AB136" s="0" t="s">
        <v>202</v>
      </c>
      <c r="AC136" s="0" t="n">
        <v>20.3</v>
      </c>
      <c r="AD136" s="0" t="n">
        <v>3</v>
      </c>
      <c r="AE136" s="0" t="n">
        <v>38.5</v>
      </c>
      <c r="AF136" s="0" t="n">
        <v>0.2</v>
      </c>
      <c r="AG136" s="0" t="n">
        <v>0.6</v>
      </c>
      <c r="AH136" s="0" t="n">
        <v>53.7</v>
      </c>
      <c r="AI136" s="0" t="s">
        <v>202</v>
      </c>
      <c r="AJ136" s="0" t="n">
        <v>102</v>
      </c>
      <c r="AK136" s="0" t="n">
        <v>0.7</v>
      </c>
      <c r="AL136" s="0" t="n">
        <v>100</v>
      </c>
      <c r="AM136" s="0" t="n">
        <v>7.1</v>
      </c>
      <c r="AN136" s="0" t="n">
        <v>18.1</v>
      </c>
      <c r="AO136" s="0" t="n">
        <v>75.7</v>
      </c>
      <c r="AP136" s="0" t="n">
        <v>0.18</v>
      </c>
      <c r="AQ136" s="0" t="s">
        <v>202</v>
      </c>
      <c r="AR136" s="0" t="n">
        <v>2.6</v>
      </c>
      <c r="AS136" s="0" t="n">
        <v>96.7</v>
      </c>
      <c r="AT136" s="0" t="n">
        <v>69.7</v>
      </c>
      <c r="AU136" s="0" t="n">
        <v>1.1</v>
      </c>
      <c r="AV136" s="0" t="n">
        <v>18.9</v>
      </c>
      <c r="AW136" s="0" t="n">
        <v>42.9</v>
      </c>
      <c r="AX136" s="0" t="n">
        <v>0.3</v>
      </c>
      <c r="AY136" s="0" t="n">
        <v>124</v>
      </c>
      <c r="AZ136" s="0" t="n">
        <v>11.3</v>
      </c>
      <c r="BA136" s="0" t="n">
        <v>20.5</v>
      </c>
      <c r="BB136" s="0" t="n">
        <v>0.446</v>
      </c>
      <c r="BC136" s="0" t="s">
        <v>202</v>
      </c>
      <c r="BD136" s="0" t="s">
        <v>272</v>
      </c>
      <c r="BE136" s="0" t="n">
        <v>34</v>
      </c>
      <c r="BF136" s="0" t="s">
        <v>214</v>
      </c>
      <c r="BG136" s="0" t="s">
        <v>215</v>
      </c>
      <c r="BH136" s="0" t="s">
        <v>223</v>
      </c>
      <c r="BI136" s="0" t="s">
        <v>223</v>
      </c>
      <c r="BJ136" s="0" t="s">
        <v>283</v>
      </c>
      <c r="BK136" s="0" t="s">
        <v>225</v>
      </c>
      <c r="BL136" s="0" t="n">
        <v>-11.4826483011782</v>
      </c>
      <c r="BM136" s="0" t="n">
        <v>21.011440334</v>
      </c>
      <c r="BN136" s="0" t="n">
        <v>22.3300109863281</v>
      </c>
      <c r="BO136" s="0" t="n">
        <v>20.839990234375</v>
      </c>
      <c r="BP136" s="0" t="n">
        <v>24.8699890136719</v>
      </c>
      <c r="BQ136" s="0" t="n">
        <v>25.8200012207031</v>
      </c>
      <c r="BR136" s="0" t="n">
        <v>23.4649978637696</v>
      </c>
      <c r="BS136" s="0" t="n">
        <v>4649660</v>
      </c>
      <c r="BT136" s="0" t="s">
        <v>202</v>
      </c>
      <c r="BU136" s="0" t="s">
        <v>202</v>
      </c>
      <c r="BV136" s="0" t="s">
        <v>202</v>
      </c>
      <c r="BW136" s="0" t="n">
        <v>3194.795</v>
      </c>
      <c r="BX136" s="0" t="n">
        <v>-38</v>
      </c>
      <c r="BY136" s="0" t="n">
        <v>5</v>
      </c>
      <c r="BZ136" s="0" t="n">
        <v>15</v>
      </c>
      <c r="CA136" s="0" t="n">
        <v>80.95</v>
      </c>
      <c r="CB136" s="0" t="s">
        <v>202</v>
      </c>
      <c r="CC136" s="0" t="s">
        <v>202</v>
      </c>
      <c r="CD136" s="0" t="s">
        <v>202</v>
      </c>
      <c r="CE136" s="0" t="s">
        <v>202</v>
      </c>
      <c r="CF136" s="0" t="n">
        <v>8</v>
      </c>
      <c r="CG136" s="0" t="n">
        <v>1</v>
      </c>
      <c r="CH136" s="0" t="n">
        <v>6</v>
      </c>
      <c r="CI136" s="0" t="n">
        <v>1.72055591161504</v>
      </c>
      <c r="CJ136" s="0" t="n">
        <v>0.21506948895188</v>
      </c>
      <c r="CK136" s="0" t="n">
        <v>1.29041693371128</v>
      </c>
      <c r="CL136" s="0" t="n">
        <v>0.128222685035842</v>
      </c>
      <c r="CM136" s="0" t="n">
        <v>7.38945896354816</v>
      </c>
      <c r="CN136" s="0" t="n">
        <v>18344.3763721377</v>
      </c>
      <c r="CO136" s="0" t="n">
        <v>36.8643757850181</v>
      </c>
      <c r="CP136" s="0" t="n">
        <v>1</v>
      </c>
      <c r="CQ136" s="0" t="n">
        <v>18350.0970128131</v>
      </c>
      <c r="CR136" s="0" t="n">
        <v>0.033741020052909</v>
      </c>
      <c r="CS136" s="0" t="n">
        <v>21.0463392862191</v>
      </c>
      <c r="CT136" s="0" t="n">
        <v>18385.4474912927</v>
      </c>
      <c r="CU136" s="8" t="s">
        <v>375</v>
      </c>
      <c r="CV136" s="0" t="n">
        <v>47</v>
      </c>
      <c r="CX136" s="9" t="n">
        <f aca="false">COUNTIF(C136:CV136, "NA")</f>
        <v>14</v>
      </c>
      <c r="CY136" s="10" t="n">
        <f aca="false">100-COUNTIF(C136:CV136, "NA")/COLUMNS(C136:CV136)*100</f>
        <v>85.7142857142857</v>
      </c>
    </row>
    <row r="137" customFormat="false" ht="13.8" hidden="false" customHeight="false" outlineLevel="0" collapsed="false">
      <c r="A137" s="0" t="s">
        <v>572</v>
      </c>
      <c r="B137" s="0" t="s">
        <v>573</v>
      </c>
      <c r="C137" s="0" t="s">
        <v>202</v>
      </c>
      <c r="D137" s="0" t="s">
        <v>202</v>
      </c>
      <c r="E137" s="0" t="s">
        <v>202</v>
      </c>
      <c r="F137" s="0" t="s">
        <v>202</v>
      </c>
      <c r="G137" s="0" t="s">
        <v>202</v>
      </c>
      <c r="H137" s="0" t="s">
        <v>202</v>
      </c>
      <c r="I137" s="0" t="s">
        <v>202</v>
      </c>
      <c r="J137" s="0" t="s">
        <v>202</v>
      </c>
      <c r="K137" s="0" t="s">
        <v>202</v>
      </c>
      <c r="L137" s="0" t="s">
        <v>202</v>
      </c>
      <c r="M137" s="0" t="s">
        <v>202</v>
      </c>
      <c r="N137" s="0" t="s">
        <v>202</v>
      </c>
      <c r="O137" s="0" t="s">
        <v>202</v>
      </c>
      <c r="P137" s="0" t="s">
        <v>202</v>
      </c>
      <c r="Q137" s="0" t="s">
        <v>202</v>
      </c>
      <c r="R137" s="0" t="s">
        <v>202</v>
      </c>
      <c r="S137" s="0" t="s">
        <v>202</v>
      </c>
      <c r="T137" s="0" t="s">
        <v>202</v>
      </c>
      <c r="U137" s="0" t="s">
        <v>202</v>
      </c>
      <c r="V137" s="0" t="s">
        <v>202</v>
      </c>
      <c r="W137" s="0" t="s">
        <v>202</v>
      </c>
      <c r="X137" s="0" t="s">
        <v>202</v>
      </c>
      <c r="Y137" s="0" t="s">
        <v>202</v>
      </c>
      <c r="Z137" s="0" t="s">
        <v>202</v>
      </c>
      <c r="AA137" s="0" t="s">
        <v>202</v>
      </c>
      <c r="AB137" s="0" t="s">
        <v>202</v>
      </c>
      <c r="AC137" s="0" t="s">
        <v>202</v>
      </c>
      <c r="AD137" s="0" t="s">
        <v>202</v>
      </c>
      <c r="AE137" s="0" t="s">
        <v>202</v>
      </c>
      <c r="AF137" s="0" t="s">
        <v>202</v>
      </c>
      <c r="AG137" s="0" t="s">
        <v>202</v>
      </c>
      <c r="AH137" s="0" t="s">
        <v>202</v>
      </c>
      <c r="AI137" s="0" t="s">
        <v>202</v>
      </c>
      <c r="AJ137" s="0" t="s">
        <v>202</v>
      </c>
      <c r="AK137" s="0" t="s">
        <v>202</v>
      </c>
      <c r="AL137" s="0" t="s">
        <v>202</v>
      </c>
      <c r="AM137" s="0" t="s">
        <v>202</v>
      </c>
      <c r="AN137" s="0" t="s">
        <v>202</v>
      </c>
      <c r="AO137" s="0" t="s">
        <v>202</v>
      </c>
      <c r="AP137" s="0" t="s">
        <v>202</v>
      </c>
      <c r="AQ137" s="0" t="s">
        <v>202</v>
      </c>
      <c r="AR137" s="0" t="s">
        <v>202</v>
      </c>
      <c r="AS137" s="0" t="s">
        <v>202</v>
      </c>
      <c r="AT137" s="0" t="s">
        <v>202</v>
      </c>
      <c r="AU137" s="0" t="s">
        <v>202</v>
      </c>
      <c r="AV137" s="0" t="s">
        <v>202</v>
      </c>
      <c r="AW137" s="0" t="s">
        <v>202</v>
      </c>
      <c r="AX137" s="0" t="s">
        <v>202</v>
      </c>
      <c r="AY137" s="0" t="s">
        <v>202</v>
      </c>
      <c r="AZ137" s="0" t="s">
        <v>202</v>
      </c>
      <c r="BA137" s="0" t="n">
        <v>33.2</v>
      </c>
      <c r="BB137" s="0" t="n">
        <v>0.584</v>
      </c>
      <c r="BC137" s="0" t="s">
        <v>202</v>
      </c>
      <c r="BD137" s="0" t="s">
        <v>203</v>
      </c>
      <c r="BE137" s="0" t="s">
        <v>202</v>
      </c>
      <c r="BF137" s="0" t="s">
        <v>204</v>
      </c>
      <c r="BG137" s="0" t="s">
        <v>233</v>
      </c>
      <c r="BH137" s="0" t="s">
        <v>206</v>
      </c>
      <c r="BI137" s="0" t="s">
        <v>207</v>
      </c>
      <c r="BJ137" s="0" t="s">
        <v>208</v>
      </c>
      <c r="BK137" s="0" t="s">
        <v>209</v>
      </c>
      <c r="BL137" s="0" t="n">
        <v>-62.188130927252</v>
      </c>
      <c r="BM137" s="0" t="n">
        <v>16.7523054055001</v>
      </c>
      <c r="BN137" s="0" t="n">
        <v>26.9900146484375</v>
      </c>
      <c r="BO137" s="0" t="n">
        <v>26.3300109863281</v>
      </c>
      <c r="BP137" s="0" t="n">
        <v>26.0700012207031</v>
      </c>
      <c r="BQ137" s="0" t="n">
        <v>25.9500061035156</v>
      </c>
      <c r="BR137" s="0" t="n">
        <v>26.3350082397461</v>
      </c>
      <c r="BS137" s="0" t="n">
        <v>4999</v>
      </c>
      <c r="BT137" s="0" t="s">
        <v>202</v>
      </c>
      <c r="BU137" s="0" t="s">
        <v>202</v>
      </c>
      <c r="BV137" s="0" t="s">
        <v>202</v>
      </c>
      <c r="BW137" s="0" t="s">
        <v>202</v>
      </c>
      <c r="BX137" s="0" t="s">
        <v>202</v>
      </c>
      <c r="BY137" s="0" t="s">
        <v>202</v>
      </c>
      <c r="BZ137" s="0" t="s">
        <v>202</v>
      </c>
      <c r="CA137" s="0" t="s">
        <v>202</v>
      </c>
      <c r="CB137" s="0" t="s">
        <v>202</v>
      </c>
      <c r="CC137" s="0" t="s">
        <v>202</v>
      </c>
      <c r="CD137" s="0" t="s">
        <v>202</v>
      </c>
      <c r="CE137" s="0" t="s">
        <v>202</v>
      </c>
      <c r="CF137" s="0" t="n">
        <v>11</v>
      </c>
      <c r="CG137" s="0" t="n">
        <v>1</v>
      </c>
      <c r="CH137" s="0" t="n">
        <v>2</v>
      </c>
      <c r="CI137" s="0" t="n">
        <v>2200.4400880176</v>
      </c>
      <c r="CJ137" s="0" t="n">
        <v>200.0400080016</v>
      </c>
      <c r="CK137" s="0" t="n">
        <v>400.080016003201</v>
      </c>
      <c r="CL137" s="0" t="n">
        <v>0.108756998768486</v>
      </c>
      <c r="CM137" s="0" t="n">
        <v>11.8794373103014</v>
      </c>
      <c r="CN137" s="0" t="n">
        <v>18350.1923513424</v>
      </c>
      <c r="CO137" s="0" t="n">
        <v>0.022550597230343</v>
      </c>
      <c r="CP137" s="0" t="n">
        <v>0.154437609489212</v>
      </c>
      <c r="CQ137" s="0" t="n">
        <v>18300.2179840662</v>
      </c>
      <c r="CR137" s="0" t="n">
        <v>0.369992387127026</v>
      </c>
      <c r="CS137" s="0" t="n">
        <v>2.05543439480092</v>
      </c>
      <c r="CT137" s="0" t="n">
        <v>18365.8055889512</v>
      </c>
      <c r="CU137" s="8" t="s">
        <v>387</v>
      </c>
      <c r="CV137" s="0" t="n">
        <v>43</v>
      </c>
      <c r="CX137" s="9" t="n">
        <f aca="false">COUNTIF(C137:CV137, "NA")</f>
        <v>64</v>
      </c>
      <c r="CY137" s="10" t="n">
        <f aca="false">100-COUNTIF(C137:CV137, "NA")/COLUMNS(C137:CV137)*100</f>
        <v>34.6938775510204</v>
      </c>
    </row>
    <row r="138" customFormat="false" ht="13.8" hidden="false" customHeight="false" outlineLevel="0" collapsed="false">
      <c r="A138" s="0" t="s">
        <v>574</v>
      </c>
      <c r="B138" s="0" t="s">
        <v>575</v>
      </c>
      <c r="C138" s="0" t="s">
        <v>202</v>
      </c>
      <c r="D138" s="0" t="s">
        <v>202</v>
      </c>
      <c r="E138" s="0" t="s">
        <v>202</v>
      </c>
      <c r="F138" s="0" t="s">
        <v>202</v>
      </c>
      <c r="G138" s="0" t="s">
        <v>202</v>
      </c>
      <c r="H138" s="0" t="s">
        <v>202</v>
      </c>
      <c r="I138" s="0" t="s">
        <v>202</v>
      </c>
      <c r="J138" s="0" t="s">
        <v>202</v>
      </c>
      <c r="K138" s="0" t="s">
        <v>202</v>
      </c>
      <c r="L138" s="0" t="s">
        <v>202</v>
      </c>
      <c r="M138" s="0" t="s">
        <v>202</v>
      </c>
      <c r="N138" s="0" t="s">
        <v>202</v>
      </c>
      <c r="O138" s="0" t="s">
        <v>202</v>
      </c>
      <c r="P138" s="0" t="s">
        <v>202</v>
      </c>
      <c r="Q138" s="0" t="s">
        <v>202</v>
      </c>
      <c r="R138" s="0" t="s">
        <v>202</v>
      </c>
      <c r="S138" s="0" t="s">
        <v>202</v>
      </c>
      <c r="T138" s="0" t="s">
        <v>202</v>
      </c>
      <c r="U138" s="0" t="s">
        <v>202</v>
      </c>
      <c r="V138" s="0" t="s">
        <v>202</v>
      </c>
      <c r="W138" s="0" t="s">
        <v>202</v>
      </c>
      <c r="X138" s="0" t="s">
        <v>202</v>
      </c>
      <c r="Y138" s="0" t="s">
        <v>202</v>
      </c>
      <c r="Z138" s="0" t="s">
        <v>202</v>
      </c>
      <c r="AA138" s="0" t="s">
        <v>202</v>
      </c>
      <c r="AB138" s="0" t="s">
        <v>202</v>
      </c>
      <c r="AC138" s="0" t="s">
        <v>202</v>
      </c>
      <c r="AD138" s="0" t="s">
        <v>202</v>
      </c>
      <c r="AE138" s="0" t="s">
        <v>202</v>
      </c>
      <c r="AF138" s="0" t="s">
        <v>202</v>
      </c>
      <c r="AG138" s="0" t="s">
        <v>202</v>
      </c>
      <c r="AH138" s="0" t="s">
        <v>202</v>
      </c>
      <c r="AI138" s="0" t="s">
        <v>202</v>
      </c>
      <c r="AJ138" s="0" t="s">
        <v>202</v>
      </c>
      <c r="AK138" s="0" t="s">
        <v>202</v>
      </c>
      <c r="AL138" s="0" t="s">
        <v>202</v>
      </c>
      <c r="AM138" s="0" t="s">
        <v>202</v>
      </c>
      <c r="AN138" s="0" t="s">
        <v>202</v>
      </c>
      <c r="AO138" s="0" t="s">
        <v>202</v>
      </c>
      <c r="AP138" s="0" t="s">
        <v>202</v>
      </c>
      <c r="AQ138" s="0" t="s">
        <v>202</v>
      </c>
      <c r="AR138" s="0" t="s">
        <v>202</v>
      </c>
      <c r="AS138" s="0" t="s">
        <v>202</v>
      </c>
      <c r="AT138" s="0" t="s">
        <v>202</v>
      </c>
      <c r="AU138" s="0" t="s">
        <v>202</v>
      </c>
      <c r="AV138" s="0" t="s">
        <v>202</v>
      </c>
      <c r="AW138" s="0" t="s">
        <v>202</v>
      </c>
      <c r="AX138" s="0" t="s">
        <v>202</v>
      </c>
      <c r="AY138" s="0" t="s">
        <v>202</v>
      </c>
      <c r="AZ138" s="0" t="s">
        <v>202</v>
      </c>
      <c r="BA138" s="0" t="s">
        <v>202</v>
      </c>
      <c r="BB138" s="0" t="n">
        <v>0.645</v>
      </c>
      <c r="BC138" s="0" t="s">
        <v>202</v>
      </c>
      <c r="BD138" s="0" t="s">
        <v>272</v>
      </c>
      <c r="BE138" s="0" t="s">
        <v>202</v>
      </c>
      <c r="BF138" s="0" t="s">
        <v>202</v>
      </c>
      <c r="BG138" s="0" t="s">
        <v>202</v>
      </c>
      <c r="BH138" s="0" t="s">
        <v>202</v>
      </c>
      <c r="BI138" s="0" t="s">
        <v>202</v>
      </c>
      <c r="BJ138" s="0" t="s">
        <v>202</v>
      </c>
      <c r="BK138" s="0" t="s">
        <v>202</v>
      </c>
      <c r="BL138" s="0" t="n">
        <v>-60.997992</v>
      </c>
      <c r="BM138" s="0" t="n">
        <v>14.652649</v>
      </c>
      <c r="BN138" s="0" t="n">
        <v>27.5500122070313</v>
      </c>
      <c r="BO138" s="0" t="n">
        <v>26.8999877929688</v>
      </c>
      <c r="BP138" s="0" t="n">
        <v>26.6599975585938</v>
      </c>
      <c r="BQ138" s="0" t="n">
        <v>26.5299926757813</v>
      </c>
      <c r="BR138" s="0" t="n">
        <v>26.9099975585938</v>
      </c>
      <c r="BS138" s="0" t="n">
        <v>375265</v>
      </c>
      <c r="BT138" s="0" t="s">
        <v>202</v>
      </c>
      <c r="BU138" s="0" t="s">
        <v>202</v>
      </c>
      <c r="BV138" s="0" t="s">
        <v>202</v>
      </c>
      <c r="BW138" s="0" t="s">
        <v>202</v>
      </c>
      <c r="BX138" s="0" t="s">
        <v>202</v>
      </c>
      <c r="BY138" s="0" t="s">
        <v>202</v>
      </c>
      <c r="BZ138" s="0" t="s">
        <v>202</v>
      </c>
      <c r="CA138" s="0" t="s">
        <v>202</v>
      </c>
      <c r="CB138" s="0" t="s">
        <v>202</v>
      </c>
      <c r="CC138" s="0" t="s">
        <v>202</v>
      </c>
      <c r="CD138" s="0" t="s">
        <v>202</v>
      </c>
      <c r="CE138" s="0" t="s">
        <v>202</v>
      </c>
      <c r="CF138" s="0" t="n">
        <v>178</v>
      </c>
      <c r="CG138" s="0" t="n">
        <v>14</v>
      </c>
      <c r="CH138" s="0" t="n">
        <v>83</v>
      </c>
      <c r="CI138" s="0" t="n">
        <v>474.331472426152</v>
      </c>
      <c r="CJ138" s="0" t="n">
        <v>37.3069697413827</v>
      </c>
      <c r="CK138" s="0" t="n">
        <v>221.177034895341</v>
      </c>
      <c r="CL138" s="0" t="n">
        <v>0.139769568702479</v>
      </c>
      <c r="CM138" s="0" t="n">
        <v>171.444959420569</v>
      </c>
      <c r="CN138" s="0" t="n">
        <v>18345.2553803034</v>
      </c>
      <c r="CO138" s="0" t="n">
        <v>0.053015754663137</v>
      </c>
      <c r="CP138" s="0" t="n">
        <v>26.1424022443824</v>
      </c>
      <c r="CQ138" s="0" t="n">
        <v>18369.460140118</v>
      </c>
      <c r="CR138" s="0" t="n">
        <v>0.138487024698246</v>
      </c>
      <c r="CS138" s="0" t="n">
        <v>81.1052556868204</v>
      </c>
      <c r="CT138" s="0" t="n">
        <v>18355.5089675628</v>
      </c>
      <c r="CU138" s="8" t="s">
        <v>463</v>
      </c>
      <c r="CV138" s="0" t="n">
        <v>54</v>
      </c>
      <c r="CX138" s="9" t="n">
        <f aca="false">COUNTIF(C138:CV138, "NA")</f>
        <v>71</v>
      </c>
      <c r="CY138" s="10" t="n">
        <f aca="false">100-COUNTIF(C138:CV138, "NA")/COLUMNS(C138:CV138)*100</f>
        <v>27.5510204081633</v>
      </c>
    </row>
    <row r="139" customFormat="false" ht="13.8" hidden="false" customHeight="false" outlineLevel="0" collapsed="false">
      <c r="A139" s="0" t="s">
        <v>576</v>
      </c>
      <c r="B139" s="0" t="s">
        <v>577</v>
      </c>
      <c r="C139" s="0" t="n">
        <v>1265303</v>
      </c>
      <c r="D139" s="0" t="n">
        <v>71.3</v>
      </c>
      <c r="E139" s="0" t="n">
        <v>77.7</v>
      </c>
      <c r="F139" s="0" t="n">
        <v>17.8</v>
      </c>
      <c r="G139" s="0" t="n">
        <v>70.7</v>
      </c>
      <c r="H139" s="0" t="n">
        <v>623.3</v>
      </c>
      <c r="I139" s="0" t="n">
        <v>8.5</v>
      </c>
      <c r="J139" s="0" t="n">
        <v>1.4</v>
      </c>
      <c r="K139" s="0" t="n">
        <v>59.2</v>
      </c>
      <c r="L139" s="0" t="n">
        <v>55.1</v>
      </c>
      <c r="M139" s="0" t="n">
        <v>42.5</v>
      </c>
      <c r="N139" s="0" t="n">
        <v>17</v>
      </c>
      <c r="O139" s="0" t="n">
        <v>0.4</v>
      </c>
      <c r="P139" s="0" t="n">
        <v>0</v>
      </c>
      <c r="Q139" s="0" t="n">
        <v>161</v>
      </c>
      <c r="R139" s="0" t="n">
        <v>1745291</v>
      </c>
      <c r="S139" s="0" t="n">
        <v>451446</v>
      </c>
      <c r="T139" s="0" t="n">
        <v>26080</v>
      </c>
      <c r="U139" s="0" t="n">
        <v>14220348672.7333</v>
      </c>
      <c r="V139" s="0" t="s">
        <v>202</v>
      </c>
      <c r="W139" s="0" t="n">
        <v>12.1</v>
      </c>
      <c r="X139" s="0" t="n">
        <v>36.8</v>
      </c>
      <c r="Y139" s="0" t="n">
        <v>58.3</v>
      </c>
      <c r="Z139" s="0" t="n">
        <v>6.1</v>
      </c>
      <c r="AA139" s="0" t="n">
        <v>62.7</v>
      </c>
      <c r="AB139" s="0" t="n">
        <v>0.4</v>
      </c>
      <c r="AC139" s="0" t="n">
        <v>126.9</v>
      </c>
      <c r="AD139" s="0" t="n">
        <v>0.2</v>
      </c>
      <c r="AE139" s="0" t="n">
        <v>42.4</v>
      </c>
      <c r="AF139" s="0" t="n">
        <v>19</v>
      </c>
      <c r="AG139" s="0" t="n">
        <v>4.7</v>
      </c>
      <c r="AH139" s="0" t="n">
        <v>40.8</v>
      </c>
      <c r="AI139" s="0" t="n">
        <v>5.7</v>
      </c>
      <c r="AJ139" s="0" t="n">
        <v>2182</v>
      </c>
      <c r="AK139" s="0" t="n">
        <v>3.4</v>
      </c>
      <c r="AL139" s="0" t="n">
        <v>100</v>
      </c>
      <c r="AM139" s="0" t="n">
        <v>22</v>
      </c>
      <c r="AN139" s="0" t="n">
        <v>22.6</v>
      </c>
      <c r="AO139" s="0" t="n">
        <v>15.5</v>
      </c>
      <c r="AP139" s="0" t="s">
        <v>202</v>
      </c>
      <c r="AQ139" s="0" t="s">
        <v>202</v>
      </c>
      <c r="AR139" s="0" t="n">
        <v>5</v>
      </c>
      <c r="AS139" s="0" t="n">
        <v>101.5</v>
      </c>
      <c r="AT139" s="0" t="n">
        <v>98.2</v>
      </c>
      <c r="AU139" s="0" t="n">
        <v>1</v>
      </c>
      <c r="AV139" s="0" t="n">
        <v>95.2</v>
      </c>
      <c r="AW139" s="0" t="n">
        <v>98</v>
      </c>
      <c r="AX139" s="0" t="n">
        <v>38.9</v>
      </c>
      <c r="AY139" s="0" t="n">
        <v>124</v>
      </c>
      <c r="AZ139" s="0" t="n">
        <v>11.5</v>
      </c>
      <c r="BA139" s="0" t="n">
        <v>35.3</v>
      </c>
      <c r="BB139" s="0" t="n">
        <v>0.579</v>
      </c>
      <c r="BC139" s="0" t="s">
        <v>202</v>
      </c>
      <c r="BD139" s="0" t="s">
        <v>232</v>
      </c>
      <c r="BE139" s="0" t="n">
        <v>89</v>
      </c>
      <c r="BF139" s="0" t="s">
        <v>204</v>
      </c>
      <c r="BG139" s="0" t="s">
        <v>222</v>
      </c>
      <c r="BH139" s="0" t="s">
        <v>552</v>
      </c>
      <c r="BI139" s="0" t="s">
        <v>223</v>
      </c>
      <c r="BJ139" s="0" t="s">
        <v>275</v>
      </c>
      <c r="BK139" s="0" t="s">
        <v>225</v>
      </c>
      <c r="BL139" s="0" t="n">
        <v>57.5830030538043</v>
      </c>
      <c r="BM139" s="0" t="n">
        <v>-20.2536353494999</v>
      </c>
      <c r="BN139" s="0" t="n">
        <v>25.8999877929688</v>
      </c>
      <c r="BO139" s="0" t="n">
        <v>25.6599975585938</v>
      </c>
      <c r="BP139" s="0" t="n">
        <v>26.1299987792969</v>
      </c>
      <c r="BQ139" s="0" t="n">
        <v>23.860009765625</v>
      </c>
      <c r="BR139" s="0" t="n">
        <v>25.3874984741211</v>
      </c>
      <c r="BS139" s="0" t="n">
        <v>1271767</v>
      </c>
      <c r="BT139" s="0" t="s">
        <v>202</v>
      </c>
      <c r="BU139" s="0" t="s">
        <v>202</v>
      </c>
      <c r="BV139" s="0" t="s">
        <v>202</v>
      </c>
      <c r="BW139" s="0" t="n">
        <v>3061.88</v>
      </c>
      <c r="BX139" s="0" t="n">
        <v>0</v>
      </c>
      <c r="BY139" s="0" t="n">
        <v>2</v>
      </c>
      <c r="BZ139" s="0" t="n">
        <v>31</v>
      </c>
      <c r="CA139" s="0" t="n">
        <v>91.4</v>
      </c>
      <c r="CB139" s="0" t="n">
        <v>30.0686274509804</v>
      </c>
      <c r="CC139" s="0" t="n">
        <v>1</v>
      </c>
      <c r="CD139" s="0" t="n">
        <v>82.0672268907563</v>
      </c>
      <c r="CE139" s="0" t="n">
        <v>1</v>
      </c>
      <c r="CF139" s="0" t="n">
        <v>332</v>
      </c>
      <c r="CG139" s="0" t="n">
        <v>10</v>
      </c>
      <c r="CH139" s="0" t="n">
        <v>310</v>
      </c>
      <c r="CI139" s="0" t="n">
        <v>261.054108181766</v>
      </c>
      <c r="CJ139" s="0" t="n">
        <v>7.86307554764355</v>
      </c>
      <c r="CK139" s="0" t="n">
        <v>243.75534197695</v>
      </c>
      <c r="CL139" s="0" t="n">
        <v>0.150405508597134</v>
      </c>
      <c r="CM139" s="0" t="n">
        <v>344.890336359038</v>
      </c>
      <c r="CN139" s="0" t="n">
        <v>18350.5488244924</v>
      </c>
      <c r="CO139" s="0" t="n">
        <v>0.143318686767523</v>
      </c>
      <c r="CP139" s="0" t="n">
        <v>9.65143134405653</v>
      </c>
      <c r="CQ139" s="0" t="n">
        <v>18349.4907306396</v>
      </c>
      <c r="CR139" s="0" t="n">
        <v>0.252298165354526</v>
      </c>
      <c r="CS139" s="0" t="n">
        <v>325.77393480501</v>
      </c>
      <c r="CT139" s="0" t="n">
        <v>18368.4563787519</v>
      </c>
      <c r="CU139" s="8" t="s">
        <v>387</v>
      </c>
      <c r="CV139" s="0" t="n">
        <v>43</v>
      </c>
      <c r="CX139" s="9" t="n">
        <f aca="false">COUNTIF(C139:CV139, "NA")</f>
        <v>7</v>
      </c>
      <c r="CY139" s="10" t="n">
        <f aca="false">100-COUNTIF(C139:CV139, "NA")/COLUMNS(C139:CV139)*100</f>
        <v>92.8571428571429</v>
      </c>
    </row>
    <row r="140" customFormat="false" ht="13.8" hidden="false" customHeight="false" outlineLevel="0" collapsed="false">
      <c r="A140" s="0" t="s">
        <v>578</v>
      </c>
      <c r="B140" s="0" t="s">
        <v>579</v>
      </c>
      <c r="C140" s="0" t="n">
        <v>18143315</v>
      </c>
      <c r="D140" s="0" t="n">
        <v>60.7</v>
      </c>
      <c r="E140" s="0" t="n">
        <v>66.9</v>
      </c>
      <c r="F140" s="0" t="n">
        <v>43.9</v>
      </c>
      <c r="G140" s="0" t="n">
        <v>53.5</v>
      </c>
      <c r="H140" s="0" t="n">
        <v>192.4</v>
      </c>
      <c r="I140" s="0" t="n">
        <v>6.6</v>
      </c>
      <c r="J140" s="0" t="n">
        <v>4.2</v>
      </c>
      <c r="K140" s="0" t="n">
        <v>83.1</v>
      </c>
      <c r="L140" s="0" t="n">
        <v>36.2</v>
      </c>
      <c r="M140" s="0" t="n">
        <v>29.2</v>
      </c>
      <c r="N140" s="0" t="n">
        <v>5.7</v>
      </c>
      <c r="O140" s="0" t="n">
        <v>18</v>
      </c>
      <c r="P140" s="0" t="n">
        <v>-80263</v>
      </c>
      <c r="Q140" s="0" t="n">
        <v>475</v>
      </c>
      <c r="R140" s="0" t="n">
        <v>10545</v>
      </c>
      <c r="S140" s="0" t="s">
        <v>202</v>
      </c>
      <c r="T140" s="0" t="n">
        <v>1310</v>
      </c>
      <c r="U140" s="0" t="n">
        <v>7064971176.34408</v>
      </c>
      <c r="V140" s="0" t="s">
        <v>202</v>
      </c>
      <c r="W140" s="0" t="s">
        <v>202</v>
      </c>
      <c r="X140" s="0" t="s">
        <v>202</v>
      </c>
      <c r="Y140" s="0" t="n">
        <v>76.7</v>
      </c>
      <c r="Z140" s="0" t="n">
        <v>43.6</v>
      </c>
      <c r="AA140" s="0" t="n">
        <v>89.5</v>
      </c>
      <c r="AB140" s="0" t="s">
        <v>202</v>
      </c>
      <c r="AC140" s="0" t="n">
        <v>231.2</v>
      </c>
      <c r="AD140" s="0" t="n">
        <v>0.8</v>
      </c>
      <c r="AE140" s="0" t="n">
        <v>61.4</v>
      </c>
      <c r="AF140" s="0" t="n">
        <v>33.2</v>
      </c>
      <c r="AG140" s="0" t="n">
        <v>22.9</v>
      </c>
      <c r="AH140" s="0" t="n">
        <v>16.9</v>
      </c>
      <c r="AI140" s="0" t="n">
        <v>24</v>
      </c>
      <c r="AJ140" s="0" t="n">
        <v>991</v>
      </c>
      <c r="AK140" s="0" t="n">
        <v>0.1</v>
      </c>
      <c r="AL140" s="0" t="n">
        <v>100</v>
      </c>
      <c r="AM140" s="0" t="n">
        <v>4.5</v>
      </c>
      <c r="AN140" s="0" t="n">
        <v>16.4</v>
      </c>
      <c r="AO140" s="0" t="n">
        <v>49.7</v>
      </c>
      <c r="AP140" s="0" t="n">
        <v>0.02</v>
      </c>
      <c r="AQ140" s="0" t="s">
        <v>202</v>
      </c>
      <c r="AR140" s="0" t="n">
        <v>4.7</v>
      </c>
      <c r="AS140" s="0" t="n">
        <v>145.5</v>
      </c>
      <c r="AT140" s="0" t="s">
        <v>202</v>
      </c>
      <c r="AU140" s="0" t="n">
        <v>1</v>
      </c>
      <c r="AV140" s="0" t="n">
        <v>24.7</v>
      </c>
      <c r="AW140" s="0" t="n">
        <v>12.7</v>
      </c>
      <c r="AX140" s="0" t="n">
        <v>3.8</v>
      </c>
      <c r="AY140" s="0" t="n">
        <v>115</v>
      </c>
      <c r="AZ140" s="0" t="n">
        <v>4.7</v>
      </c>
      <c r="BA140" s="0" t="n">
        <v>16.5</v>
      </c>
      <c r="BB140" s="0" t="n">
        <v>0.933</v>
      </c>
      <c r="BC140" s="0" t="n">
        <v>192.3</v>
      </c>
      <c r="BD140" s="0" t="s">
        <v>213</v>
      </c>
      <c r="BE140" s="0" t="n">
        <v>62</v>
      </c>
      <c r="BF140" s="0" t="s">
        <v>214</v>
      </c>
      <c r="BG140" s="0" t="s">
        <v>215</v>
      </c>
      <c r="BH140" s="0" t="s">
        <v>223</v>
      </c>
      <c r="BI140" s="0" t="s">
        <v>223</v>
      </c>
      <c r="BJ140" s="0" t="s">
        <v>275</v>
      </c>
      <c r="BK140" s="0" t="s">
        <v>225</v>
      </c>
      <c r="BL140" s="0" t="n">
        <v>33.7362656980099</v>
      </c>
      <c r="BM140" s="0" t="n">
        <v>-13.2753642779999</v>
      </c>
      <c r="BN140" s="0" t="n">
        <v>23.8000122070313</v>
      </c>
      <c r="BO140" s="0" t="n">
        <v>24.0400024414063</v>
      </c>
      <c r="BP140" s="0" t="n">
        <v>22.9399963378906</v>
      </c>
      <c r="BQ140" s="0" t="n">
        <v>23.1400085449219</v>
      </c>
      <c r="BR140" s="0" t="n">
        <v>23.4800048828125</v>
      </c>
      <c r="BS140" s="0" t="n">
        <v>19129955</v>
      </c>
      <c r="BT140" s="0" t="s">
        <v>202</v>
      </c>
      <c r="BU140" s="0" t="s">
        <v>202</v>
      </c>
      <c r="BV140" s="0" t="s">
        <v>202</v>
      </c>
      <c r="BW140" s="0" t="n">
        <v>2332.995</v>
      </c>
      <c r="BX140" s="0" t="n">
        <v>-51</v>
      </c>
      <c r="BY140" s="0" t="n">
        <v>-10</v>
      </c>
      <c r="BZ140" s="0" t="n">
        <v>16</v>
      </c>
      <c r="CA140" s="0" t="n">
        <v>59.39</v>
      </c>
      <c r="CB140" s="0" t="s">
        <v>202</v>
      </c>
      <c r="CC140" s="0" t="s">
        <v>202</v>
      </c>
      <c r="CD140" s="0" t="s">
        <v>202</v>
      </c>
      <c r="CE140" s="0" t="s">
        <v>202</v>
      </c>
      <c r="CF140" s="0" t="n">
        <v>37</v>
      </c>
      <c r="CG140" s="0" t="n">
        <v>3</v>
      </c>
      <c r="CH140" s="0" t="n">
        <v>7</v>
      </c>
      <c r="CI140" s="0" t="n">
        <v>1.93413941642832</v>
      </c>
      <c r="CJ140" s="0" t="n">
        <v>0.156822114845539</v>
      </c>
      <c r="CK140" s="0" t="n">
        <v>0.365918267972925</v>
      </c>
      <c r="CL140" s="0" t="n">
        <v>0.052646822934936</v>
      </c>
      <c r="CM140" s="0" t="n">
        <v>86.1587566491845</v>
      </c>
      <c r="CN140" s="0" t="n">
        <v>18377.6117832808</v>
      </c>
      <c r="CO140" s="0" t="n">
        <v>0.165656054840286</v>
      </c>
      <c r="CP140" s="0" t="n">
        <v>3.05053689929486</v>
      </c>
      <c r="CQ140" s="0" t="n">
        <v>18361.6426303691</v>
      </c>
      <c r="CR140" s="0" t="n">
        <v>0.099296616918876</v>
      </c>
      <c r="CS140" s="0" t="n">
        <v>11.0758267699845</v>
      </c>
      <c r="CT140" s="0" t="n">
        <v>18376.2994506561</v>
      </c>
      <c r="CU140" s="8" t="s">
        <v>580</v>
      </c>
      <c r="CV140" s="0" t="n">
        <v>28</v>
      </c>
      <c r="CX140" s="9" t="n">
        <f aca="false">COUNTIF(C140:CV140, "NA")</f>
        <v>14</v>
      </c>
      <c r="CY140" s="10" t="n">
        <f aca="false">100-COUNTIF(C140:CV140, "NA")/COLUMNS(C140:CV140)*100</f>
        <v>85.7142857142857</v>
      </c>
    </row>
    <row r="141" customFormat="false" ht="13.8" hidden="false" customHeight="false" outlineLevel="0" collapsed="false">
      <c r="A141" s="0" t="s">
        <v>581</v>
      </c>
      <c r="B141" s="0" t="s">
        <v>582</v>
      </c>
      <c r="C141" s="0" t="n">
        <v>31528585</v>
      </c>
      <c r="D141" s="0" t="n">
        <v>74.1</v>
      </c>
      <c r="E141" s="0" t="n">
        <v>78.2</v>
      </c>
      <c r="F141" s="0" t="n">
        <v>24</v>
      </c>
      <c r="G141" s="0" t="n">
        <v>69.3</v>
      </c>
      <c r="H141" s="0" t="n">
        <v>96</v>
      </c>
      <c r="I141" s="0" t="n">
        <v>5.1</v>
      </c>
      <c r="J141" s="0" t="n">
        <v>2</v>
      </c>
      <c r="K141" s="0" t="n">
        <v>24</v>
      </c>
      <c r="L141" s="0" t="n">
        <v>63.2</v>
      </c>
      <c r="M141" s="0" t="n">
        <v>70</v>
      </c>
      <c r="N141" s="0" t="s">
        <v>202</v>
      </c>
      <c r="O141" s="0" t="n">
        <v>0</v>
      </c>
      <c r="P141" s="0" t="n">
        <v>249999</v>
      </c>
      <c r="Q141" s="0" t="n">
        <v>823</v>
      </c>
      <c r="R141" s="0" t="n">
        <v>60481772</v>
      </c>
      <c r="S141" s="0" t="n">
        <v>24956000</v>
      </c>
      <c r="T141" s="0" t="n">
        <v>30650</v>
      </c>
      <c r="U141" s="0" t="n">
        <v>358581943446.259</v>
      </c>
      <c r="V141" s="0" t="s">
        <v>202</v>
      </c>
      <c r="W141" s="0" t="s">
        <v>202</v>
      </c>
      <c r="X141" s="0" t="s">
        <v>202</v>
      </c>
      <c r="Y141" s="0" t="n">
        <v>64.3</v>
      </c>
      <c r="Z141" s="0" t="n">
        <v>10.4</v>
      </c>
      <c r="AA141" s="0" t="n">
        <v>65.8</v>
      </c>
      <c r="AB141" s="0" t="s">
        <v>202</v>
      </c>
      <c r="AC141" s="0" t="n">
        <v>23661.3</v>
      </c>
      <c r="AD141" s="0" t="n">
        <v>1</v>
      </c>
      <c r="AE141" s="0" t="n">
        <v>26.3</v>
      </c>
      <c r="AF141" s="0" t="n">
        <v>67.6</v>
      </c>
      <c r="AG141" s="0" t="n">
        <v>19.1</v>
      </c>
      <c r="AH141" s="0" t="n">
        <v>76</v>
      </c>
      <c r="AI141" s="0" t="n">
        <v>46.2</v>
      </c>
      <c r="AJ141" s="0" t="n">
        <v>19420</v>
      </c>
      <c r="AK141" s="0" t="n">
        <v>8.1</v>
      </c>
      <c r="AL141" s="0" t="n">
        <v>91</v>
      </c>
      <c r="AM141" s="0" t="n">
        <v>16.7</v>
      </c>
      <c r="AN141" s="0" t="n">
        <v>17.2</v>
      </c>
      <c r="AO141" s="0" t="n">
        <v>7.8</v>
      </c>
      <c r="AP141" s="0" t="s">
        <v>202</v>
      </c>
      <c r="AQ141" s="0" t="s">
        <v>202</v>
      </c>
      <c r="AR141" s="0" t="n">
        <v>4.8</v>
      </c>
      <c r="AS141" s="0" t="n">
        <v>105.3</v>
      </c>
      <c r="AT141" s="0" t="n">
        <v>99.5</v>
      </c>
      <c r="AU141" s="0" t="n">
        <v>1</v>
      </c>
      <c r="AV141" s="0" t="n">
        <v>98.7</v>
      </c>
      <c r="AW141" s="0" t="n">
        <v>100</v>
      </c>
      <c r="AX141" s="0" t="n">
        <v>8.8</v>
      </c>
      <c r="AY141" s="0" t="n">
        <v>125</v>
      </c>
      <c r="AZ141" s="0" t="n">
        <v>15.3</v>
      </c>
      <c r="BA141" s="0" t="n">
        <v>28.5</v>
      </c>
      <c r="BB141" s="0" t="s">
        <v>202</v>
      </c>
      <c r="BC141" s="0" t="s">
        <v>202</v>
      </c>
      <c r="BD141" s="0" t="s">
        <v>203</v>
      </c>
      <c r="BE141" s="0" t="n">
        <v>52</v>
      </c>
      <c r="BF141" s="0" t="s">
        <v>204</v>
      </c>
      <c r="BG141" s="0" t="s">
        <v>222</v>
      </c>
      <c r="BH141" s="0" t="s">
        <v>216</v>
      </c>
      <c r="BI141" s="0" t="s">
        <v>216</v>
      </c>
      <c r="BJ141" s="0" t="s">
        <v>329</v>
      </c>
      <c r="BK141" s="0" t="s">
        <v>264</v>
      </c>
      <c r="BL141" s="0" t="n">
        <v>102.111531335442</v>
      </c>
      <c r="BM141" s="0" t="n">
        <v>3.98944733250005</v>
      </c>
      <c r="BN141" s="0" t="n">
        <v>27.0800109863281</v>
      </c>
      <c r="BO141" s="0" t="n">
        <v>27.7799926757813</v>
      </c>
      <c r="BP141" s="0" t="n">
        <v>27.8000122070313</v>
      </c>
      <c r="BQ141" s="0" t="n">
        <v>28.6899963378906</v>
      </c>
      <c r="BR141" s="0" t="n">
        <v>27.8375030517578</v>
      </c>
      <c r="BS141" s="0" t="n">
        <v>32365998</v>
      </c>
      <c r="BT141" s="0" t="n">
        <v>195833</v>
      </c>
      <c r="BU141" s="0" t="n">
        <v>6050.57814067714</v>
      </c>
      <c r="BV141" s="0" t="s">
        <v>318</v>
      </c>
      <c r="BW141" s="0" t="n">
        <v>3933.125</v>
      </c>
      <c r="BX141" s="0" t="n">
        <v>-9</v>
      </c>
      <c r="BY141" s="0" t="n">
        <v>53</v>
      </c>
      <c r="BZ141" s="0" t="n">
        <v>53</v>
      </c>
      <c r="CA141" s="0" t="n">
        <v>71.03</v>
      </c>
      <c r="CB141" s="0" t="n">
        <v>34.0568181818182</v>
      </c>
      <c r="CC141" s="0" t="n">
        <v>52</v>
      </c>
      <c r="CD141" s="0" t="n">
        <v>68.7462209302326</v>
      </c>
      <c r="CE141" s="0" t="n">
        <v>52</v>
      </c>
      <c r="CF141" s="0" t="n">
        <v>6002</v>
      </c>
      <c r="CG141" s="0" t="n">
        <v>102</v>
      </c>
      <c r="CH141" s="0" t="n">
        <v>4171</v>
      </c>
      <c r="CI141" s="0" t="n">
        <v>185.441524157543</v>
      </c>
      <c r="CJ141" s="0" t="n">
        <v>3.15145542553639</v>
      </c>
      <c r="CK141" s="0" t="n">
        <v>128.869809606983</v>
      </c>
      <c r="CL141" s="0" t="n">
        <v>0.073251139161801</v>
      </c>
      <c r="CM141" s="0" t="n">
        <v>6588.72731505724</v>
      </c>
      <c r="CN141" s="0" t="n">
        <v>18349.6382115533</v>
      </c>
      <c r="CO141" s="0" t="n">
        <v>0.09575544994075</v>
      </c>
      <c r="CP141" s="0" t="n">
        <v>105.175933477288</v>
      </c>
      <c r="CQ141" s="0" t="n">
        <v>18351.6352041947</v>
      </c>
      <c r="CR141" s="0" t="n">
        <v>0.078764571612964</v>
      </c>
      <c r="CS141" s="0" t="n">
        <v>5200.50674566099</v>
      </c>
      <c r="CT141" s="0" t="n">
        <v>18362.4662625806</v>
      </c>
      <c r="CU141" s="8" t="s">
        <v>583</v>
      </c>
      <c r="CV141" s="0" t="n">
        <v>96</v>
      </c>
      <c r="CX141" s="9" t="n">
        <f aca="false">COUNTIF(C141:CV141, "NA")</f>
        <v>9</v>
      </c>
      <c r="CY141" s="10" t="n">
        <f aca="false">100-COUNTIF(C141:CV141, "NA")/COLUMNS(C141:CV141)*100</f>
        <v>90.8163265306122</v>
      </c>
    </row>
    <row r="142" customFormat="false" ht="13.8" hidden="false" customHeight="false" outlineLevel="0" collapsed="false">
      <c r="A142" s="0" t="s">
        <v>584</v>
      </c>
      <c r="B142" s="0" t="s">
        <v>585</v>
      </c>
      <c r="C142" s="0" t="s">
        <v>202</v>
      </c>
      <c r="D142" s="0" t="s">
        <v>202</v>
      </c>
      <c r="E142" s="0" t="s">
        <v>202</v>
      </c>
      <c r="F142" s="0" t="s">
        <v>202</v>
      </c>
      <c r="G142" s="0" t="s">
        <v>202</v>
      </c>
      <c r="H142" s="0" t="s">
        <v>202</v>
      </c>
      <c r="I142" s="0" t="s">
        <v>202</v>
      </c>
      <c r="J142" s="0" t="s">
        <v>202</v>
      </c>
      <c r="K142" s="0" t="s">
        <v>202</v>
      </c>
      <c r="L142" s="0" t="s">
        <v>202</v>
      </c>
      <c r="M142" s="0" t="s">
        <v>202</v>
      </c>
      <c r="N142" s="0" t="s">
        <v>202</v>
      </c>
      <c r="O142" s="0" t="s">
        <v>202</v>
      </c>
      <c r="P142" s="0" t="s">
        <v>202</v>
      </c>
      <c r="Q142" s="0" t="s">
        <v>202</v>
      </c>
      <c r="R142" s="0" t="s">
        <v>202</v>
      </c>
      <c r="S142" s="0" t="s">
        <v>202</v>
      </c>
      <c r="T142" s="0" t="s">
        <v>202</v>
      </c>
      <c r="U142" s="0" t="s">
        <v>202</v>
      </c>
      <c r="V142" s="0" t="s">
        <v>202</v>
      </c>
      <c r="W142" s="0" t="s">
        <v>202</v>
      </c>
      <c r="X142" s="0" t="s">
        <v>202</v>
      </c>
      <c r="Y142" s="0" t="s">
        <v>202</v>
      </c>
      <c r="Z142" s="0" t="s">
        <v>202</v>
      </c>
      <c r="AA142" s="0" t="s">
        <v>202</v>
      </c>
      <c r="AB142" s="0" t="s">
        <v>202</v>
      </c>
      <c r="AC142" s="0" t="s">
        <v>202</v>
      </c>
      <c r="AD142" s="0" t="s">
        <v>202</v>
      </c>
      <c r="AE142" s="0" t="s">
        <v>202</v>
      </c>
      <c r="AF142" s="0" t="s">
        <v>202</v>
      </c>
      <c r="AG142" s="0" t="s">
        <v>202</v>
      </c>
      <c r="AH142" s="0" t="s">
        <v>202</v>
      </c>
      <c r="AI142" s="0" t="s">
        <v>202</v>
      </c>
      <c r="AJ142" s="0" t="s">
        <v>202</v>
      </c>
      <c r="AK142" s="0" t="s">
        <v>202</v>
      </c>
      <c r="AL142" s="0" t="s">
        <v>202</v>
      </c>
      <c r="AM142" s="0" t="s">
        <v>202</v>
      </c>
      <c r="AN142" s="0" t="s">
        <v>202</v>
      </c>
      <c r="AO142" s="0" t="s">
        <v>202</v>
      </c>
      <c r="AP142" s="0" t="s">
        <v>202</v>
      </c>
      <c r="AQ142" s="0" t="s">
        <v>202</v>
      </c>
      <c r="AR142" s="0" t="s">
        <v>202</v>
      </c>
      <c r="AS142" s="0" t="s">
        <v>202</v>
      </c>
      <c r="AT142" s="0" t="s">
        <v>202</v>
      </c>
      <c r="AU142" s="0" t="s">
        <v>202</v>
      </c>
      <c r="AV142" s="0" t="s">
        <v>202</v>
      </c>
      <c r="AW142" s="0" t="s">
        <v>202</v>
      </c>
      <c r="AX142" s="0" t="s">
        <v>202</v>
      </c>
      <c r="AY142" s="0" t="s">
        <v>202</v>
      </c>
      <c r="AZ142" s="0" t="s">
        <v>202</v>
      </c>
      <c r="BA142" s="0" t="s">
        <v>202</v>
      </c>
      <c r="BB142" s="0" t="n">
        <v>0.921</v>
      </c>
      <c r="BC142" s="0" t="n">
        <v>180.1</v>
      </c>
      <c r="BD142" s="0" t="s">
        <v>272</v>
      </c>
      <c r="BE142" s="0" t="s">
        <v>202</v>
      </c>
      <c r="BF142" s="0" t="s">
        <v>202</v>
      </c>
      <c r="BG142" s="0" t="s">
        <v>202</v>
      </c>
      <c r="BH142" s="0" t="s">
        <v>202</v>
      </c>
      <c r="BI142" s="0" t="s">
        <v>202</v>
      </c>
      <c r="BJ142" s="0" t="s">
        <v>202</v>
      </c>
      <c r="BK142" s="0" t="s">
        <v>202</v>
      </c>
      <c r="BL142" s="0" t="n">
        <v>45.153713</v>
      </c>
      <c r="BM142" s="0" t="n">
        <v>-12.835302</v>
      </c>
      <c r="BN142" s="0" t="n">
        <v>29.6599975585938</v>
      </c>
      <c r="BO142" s="0" t="n">
        <v>27.6700073242188</v>
      </c>
      <c r="BP142" s="0" t="n">
        <v>28.4699951171875</v>
      </c>
      <c r="BQ142" s="0" t="n">
        <v>28.2199951171875</v>
      </c>
      <c r="BR142" s="0" t="n">
        <v>28.5049987792969</v>
      </c>
      <c r="BS142" s="0" t="n">
        <v>272813</v>
      </c>
      <c r="BT142" s="0" t="s">
        <v>202</v>
      </c>
      <c r="BU142" s="0" t="s">
        <v>202</v>
      </c>
      <c r="BV142" s="0" t="s">
        <v>202</v>
      </c>
      <c r="BW142" s="0" t="s">
        <v>202</v>
      </c>
      <c r="BX142" s="0" t="s">
        <v>202</v>
      </c>
      <c r="BY142" s="0" t="s">
        <v>202</v>
      </c>
      <c r="BZ142" s="0" t="s">
        <v>202</v>
      </c>
      <c r="CA142" s="0" t="s">
        <v>202</v>
      </c>
      <c r="CB142" s="0" t="s">
        <v>202</v>
      </c>
      <c r="CC142" s="0" t="s">
        <v>202</v>
      </c>
      <c r="CD142" s="0" t="s">
        <v>202</v>
      </c>
      <c r="CE142" s="0" t="s">
        <v>202</v>
      </c>
      <c r="CF142" s="0" t="n">
        <v>539</v>
      </c>
      <c r="CG142" s="0" t="n">
        <v>4</v>
      </c>
      <c r="CH142" s="0" t="n">
        <v>235</v>
      </c>
      <c r="CI142" s="0" t="n">
        <v>1975.71230110002</v>
      </c>
      <c r="CJ142" s="0" t="n">
        <v>14.6620578931356</v>
      </c>
      <c r="CK142" s="0" t="n">
        <v>861.395901221716</v>
      </c>
      <c r="CL142" s="0" t="n">
        <v>0.026371290701673</v>
      </c>
      <c r="CM142" s="0" t="n">
        <v>2102.17947849556</v>
      </c>
      <c r="CN142" s="0" t="n">
        <v>18396.959186284</v>
      </c>
      <c r="CO142" s="0" t="n">
        <v>0.133571105516564</v>
      </c>
      <c r="CP142" s="0" t="n">
        <v>4.27441562223601</v>
      </c>
      <c r="CQ142" s="0" t="n">
        <v>18356.4998804287</v>
      </c>
      <c r="CR142" s="0" t="n">
        <v>0.037036179277152</v>
      </c>
      <c r="CS142" s="0" t="n">
        <v>1077.03716300581</v>
      </c>
      <c r="CT142" s="0" t="n">
        <v>18394.1448196338</v>
      </c>
      <c r="CU142" s="8" t="s">
        <v>340</v>
      </c>
      <c r="CV142" s="0" t="n">
        <v>46</v>
      </c>
      <c r="CX142" s="9" t="n">
        <f aca="false">COUNTIF(C142:CV142, "NA")</f>
        <v>70</v>
      </c>
      <c r="CY142" s="10" t="n">
        <f aca="false">100-COUNTIF(C142:CV142, "NA")/COLUMNS(C142:CV142)*100</f>
        <v>28.5714285714286</v>
      </c>
    </row>
    <row r="143" customFormat="false" ht="13.8" hidden="false" customHeight="false" outlineLevel="0" collapsed="false">
      <c r="A143" s="0" t="s">
        <v>586</v>
      </c>
      <c r="B143" s="0" t="s">
        <v>587</v>
      </c>
      <c r="C143" s="0" t="n">
        <v>2448255</v>
      </c>
      <c r="D143" s="0" t="n">
        <v>60.4</v>
      </c>
      <c r="E143" s="0" t="n">
        <v>66.2</v>
      </c>
      <c r="F143" s="0" t="n">
        <v>36.9</v>
      </c>
      <c r="G143" s="0" t="n">
        <v>59.5</v>
      </c>
      <c r="H143" s="0" t="n">
        <v>3</v>
      </c>
      <c r="I143" s="0" t="n">
        <v>8.1</v>
      </c>
      <c r="J143" s="0" t="n">
        <v>3.4</v>
      </c>
      <c r="K143" s="0" t="n">
        <v>50</v>
      </c>
      <c r="L143" s="0" t="n">
        <v>46.6</v>
      </c>
      <c r="M143" s="0" t="n">
        <v>37.5</v>
      </c>
      <c r="N143" s="0" t="s">
        <v>202</v>
      </c>
      <c r="O143" s="0" t="n">
        <v>1.1</v>
      </c>
      <c r="P143" s="0" t="n">
        <v>-24030</v>
      </c>
      <c r="Q143" s="0" t="n">
        <v>1336</v>
      </c>
      <c r="R143" s="0" t="n">
        <v>602893</v>
      </c>
      <c r="S143" s="0" t="n">
        <v>360214</v>
      </c>
      <c r="T143" s="0" t="n">
        <v>10870</v>
      </c>
      <c r="U143" s="0" t="n">
        <v>14521711633.9533</v>
      </c>
      <c r="V143" s="0" t="s">
        <v>202</v>
      </c>
      <c r="W143" s="0" t="s">
        <v>202</v>
      </c>
      <c r="X143" s="0" t="s">
        <v>202</v>
      </c>
      <c r="Y143" s="0" t="n">
        <v>59.5</v>
      </c>
      <c r="Z143" s="0" t="n">
        <v>22.1</v>
      </c>
      <c r="AA143" s="0" t="n">
        <v>88.6</v>
      </c>
      <c r="AB143" s="0" t="s">
        <v>202</v>
      </c>
      <c r="AC143" s="0" t="n">
        <v>156.3</v>
      </c>
      <c r="AD143" s="0" t="n">
        <v>3.3</v>
      </c>
      <c r="AE143" s="0" t="n">
        <v>47.1</v>
      </c>
      <c r="AF143" s="0" t="n">
        <v>8.3</v>
      </c>
      <c r="AG143" s="0" t="n">
        <v>37.9</v>
      </c>
      <c r="AH143" s="0" t="n">
        <v>50</v>
      </c>
      <c r="AI143" s="0" t="s">
        <v>202</v>
      </c>
      <c r="AJ143" s="0" t="n">
        <v>2710</v>
      </c>
      <c r="AK143" s="0" t="n">
        <v>1.7</v>
      </c>
      <c r="AL143" s="0" t="n">
        <v>100</v>
      </c>
      <c r="AM143" s="0" t="n">
        <v>4.5</v>
      </c>
      <c r="AN143" s="0" t="n">
        <v>21.3</v>
      </c>
      <c r="AO143" s="0" t="n">
        <v>39.6</v>
      </c>
      <c r="AP143" s="0" t="s">
        <v>202</v>
      </c>
      <c r="AQ143" s="0" t="s">
        <v>202</v>
      </c>
      <c r="AR143" s="0" t="s">
        <v>202</v>
      </c>
      <c r="AS143" s="0" t="n">
        <v>124.2</v>
      </c>
      <c r="AT143" s="0" t="n">
        <v>94.1</v>
      </c>
      <c r="AU143" s="0" t="s">
        <v>202</v>
      </c>
      <c r="AV143" s="0" t="n">
        <v>18.2</v>
      </c>
      <c r="AW143" s="0" t="n">
        <v>52.5</v>
      </c>
      <c r="AX143" s="0" t="n">
        <v>9.8</v>
      </c>
      <c r="AY143" s="0" t="s">
        <v>202</v>
      </c>
      <c r="AZ143" s="0" t="n">
        <v>15</v>
      </c>
      <c r="BA143" s="0" t="n">
        <v>21.2</v>
      </c>
      <c r="BB143" s="0" t="n">
        <v>0.651</v>
      </c>
      <c r="BC143" s="0" t="s">
        <v>202</v>
      </c>
      <c r="BD143" s="0" t="s">
        <v>272</v>
      </c>
      <c r="BE143" s="0" t="n">
        <v>77</v>
      </c>
      <c r="BF143" s="0" t="s">
        <v>204</v>
      </c>
      <c r="BG143" s="0" t="s">
        <v>222</v>
      </c>
      <c r="BH143" s="0" t="s">
        <v>223</v>
      </c>
      <c r="BI143" s="0" t="s">
        <v>223</v>
      </c>
      <c r="BJ143" s="0" t="s">
        <v>336</v>
      </c>
      <c r="BK143" s="0" t="s">
        <v>225</v>
      </c>
      <c r="BL143" s="0" t="n">
        <v>17.2337694149665</v>
      </c>
      <c r="BM143" s="0" t="n">
        <v>-22.9574927714999</v>
      </c>
      <c r="BN143" s="0" t="n">
        <v>21.110009765625</v>
      </c>
      <c r="BO143" s="0" t="n">
        <v>21.8099914550781</v>
      </c>
      <c r="BP143" s="0" t="n">
        <v>17.6400085449219</v>
      </c>
      <c r="BQ143" s="0" t="n">
        <v>18.5800109863281</v>
      </c>
      <c r="BR143" s="0" t="n">
        <v>19.7850051879883</v>
      </c>
      <c r="BS143" s="0" t="n">
        <v>2540916</v>
      </c>
      <c r="BT143" s="0" t="s">
        <v>202</v>
      </c>
      <c r="BU143" s="0" t="s">
        <v>202</v>
      </c>
      <c r="BV143" s="0" t="s">
        <v>202</v>
      </c>
      <c r="BW143" s="0" t="n">
        <v>2624.385</v>
      </c>
      <c r="BX143" s="0" t="n">
        <v>-13</v>
      </c>
      <c r="BY143" s="0" t="n">
        <v>3</v>
      </c>
      <c r="BZ143" s="0" t="n">
        <v>34</v>
      </c>
      <c r="CA143" s="0" t="n">
        <v>75.79</v>
      </c>
      <c r="CB143" s="0" t="n">
        <v>20.2156862745098</v>
      </c>
      <c r="CC143" s="0" t="n">
        <v>13</v>
      </c>
      <c r="CD143" s="0" t="n">
        <v>48.0627710596434</v>
      </c>
      <c r="CE143" s="0" t="n">
        <v>13</v>
      </c>
      <c r="CF143" s="0" t="n">
        <v>16</v>
      </c>
      <c r="CG143" s="0" t="n">
        <v>0</v>
      </c>
      <c r="CH143" s="0" t="n">
        <v>8</v>
      </c>
      <c r="CI143" s="0" t="n">
        <v>6.29694173282391</v>
      </c>
      <c r="CJ143" s="0" t="n">
        <v>0</v>
      </c>
      <c r="CK143" s="0" t="n">
        <v>3.14847086641196</v>
      </c>
      <c r="CL143" s="0" t="n">
        <v>0.164083045369846</v>
      </c>
      <c r="CM143" s="0" t="n">
        <v>16.4785050374948</v>
      </c>
      <c r="CN143" s="0" t="n">
        <v>18344.8412846966</v>
      </c>
      <c r="CO143" s="0" t="n">
        <v>0.099999998746877</v>
      </c>
      <c r="CP143" s="0" t="n">
        <v>3.27995050282241E-013</v>
      </c>
      <c r="CQ143" s="0" t="n">
        <v>18350.0000000863</v>
      </c>
      <c r="CR143" s="0" t="n">
        <v>0.024650141995531</v>
      </c>
      <c r="CS143" s="0" t="n">
        <v>36.6776853517991</v>
      </c>
      <c r="CT143" s="0" t="n">
        <v>18397.4145860872</v>
      </c>
      <c r="CU143" s="8" t="s">
        <v>375</v>
      </c>
      <c r="CV143" s="0" t="n">
        <v>47</v>
      </c>
      <c r="CX143" s="9" t="n">
        <f aca="false">COUNTIF(C143:CV143, "NA")</f>
        <v>15</v>
      </c>
      <c r="CY143" s="10" t="n">
        <f aca="false">100-COUNTIF(C143:CV143, "NA")/COLUMNS(C143:CV143)*100</f>
        <v>84.6938775510204</v>
      </c>
    </row>
    <row r="144" customFormat="false" ht="13.8" hidden="false" customHeight="false" outlineLevel="0" collapsed="false">
      <c r="A144" s="0" t="s">
        <v>588</v>
      </c>
      <c r="B144" s="0" t="s">
        <v>589</v>
      </c>
      <c r="C144" s="0" t="n">
        <v>284060</v>
      </c>
      <c r="D144" s="0" t="n">
        <v>75.1</v>
      </c>
      <c r="E144" s="0" t="n">
        <v>79.3</v>
      </c>
      <c r="F144" s="0" t="n">
        <v>22.7</v>
      </c>
      <c r="G144" s="0" t="n">
        <v>68.1</v>
      </c>
      <c r="H144" s="0" t="n">
        <v>15.5</v>
      </c>
      <c r="I144" s="0" t="n">
        <v>5.5</v>
      </c>
      <c r="J144" s="0" t="n">
        <v>2</v>
      </c>
      <c r="K144" s="0" t="n">
        <v>29.3</v>
      </c>
      <c r="L144" s="0" t="s">
        <v>202</v>
      </c>
      <c r="M144" s="0" t="s">
        <v>202</v>
      </c>
      <c r="N144" s="0" t="s">
        <v>202</v>
      </c>
      <c r="O144" s="0" t="s">
        <v>202</v>
      </c>
      <c r="P144" s="0" t="n">
        <v>2510</v>
      </c>
      <c r="Q144" s="0" t="s">
        <v>202</v>
      </c>
      <c r="R144" s="0" t="s">
        <v>202</v>
      </c>
      <c r="S144" s="0" t="n">
        <v>117181</v>
      </c>
      <c r="T144" s="0" t="s">
        <v>202</v>
      </c>
      <c r="U144" s="0" t="s">
        <v>202</v>
      </c>
      <c r="V144" s="0" t="s">
        <v>202</v>
      </c>
      <c r="W144" s="0" t="s">
        <v>202</v>
      </c>
      <c r="X144" s="0" t="s">
        <v>202</v>
      </c>
      <c r="Y144" s="0" t="n">
        <v>63.1</v>
      </c>
      <c r="Z144" s="0" t="n">
        <v>1.9</v>
      </c>
      <c r="AA144" s="0" t="n">
        <v>84.5</v>
      </c>
      <c r="AB144" s="0" t="s">
        <v>202</v>
      </c>
      <c r="AC144" s="0" t="s">
        <v>202</v>
      </c>
      <c r="AD144" s="0" t="s">
        <v>202</v>
      </c>
      <c r="AE144" s="0" t="n">
        <v>10.1</v>
      </c>
      <c r="AF144" s="0" t="n">
        <v>45.9</v>
      </c>
      <c r="AG144" s="0" t="n">
        <v>54.4</v>
      </c>
      <c r="AH144" s="0" t="n">
        <v>70.7</v>
      </c>
      <c r="AI144" s="0" t="n">
        <v>5.4</v>
      </c>
      <c r="AJ144" s="0" t="s">
        <v>202</v>
      </c>
      <c r="AK144" s="0" t="n">
        <v>16</v>
      </c>
      <c r="AL144" s="0" t="s">
        <v>202</v>
      </c>
      <c r="AM144" s="0" t="n">
        <v>21.8</v>
      </c>
      <c r="AN144" s="0" t="s">
        <v>202</v>
      </c>
      <c r="AO144" s="0" t="s">
        <v>202</v>
      </c>
      <c r="AP144" s="0" t="s">
        <v>202</v>
      </c>
      <c r="AQ144" s="0" t="s">
        <v>202</v>
      </c>
      <c r="AR144" s="0" t="s">
        <v>202</v>
      </c>
      <c r="AS144" s="0" t="s">
        <v>202</v>
      </c>
      <c r="AT144" s="0" t="s">
        <v>202</v>
      </c>
      <c r="AU144" s="0" t="s">
        <v>202</v>
      </c>
      <c r="AV144" s="0" t="s">
        <v>202</v>
      </c>
      <c r="AW144" s="0" t="n">
        <v>100</v>
      </c>
      <c r="AX144" s="0" t="n">
        <v>13.2</v>
      </c>
      <c r="AY144" s="0" t="n">
        <v>123</v>
      </c>
      <c r="AZ144" s="0" t="s">
        <v>202</v>
      </c>
      <c r="BA144" s="0" t="n">
        <v>32</v>
      </c>
      <c r="BB144" s="0" t="n">
        <v>0.377</v>
      </c>
      <c r="BC144" s="0" t="s">
        <v>202</v>
      </c>
      <c r="BD144" s="0" t="s">
        <v>202</v>
      </c>
      <c r="BE144" s="0" t="s">
        <v>202</v>
      </c>
      <c r="BF144" s="0" t="s">
        <v>204</v>
      </c>
      <c r="BG144" s="0" t="s">
        <v>205</v>
      </c>
      <c r="BH144" s="0" t="s">
        <v>262</v>
      </c>
      <c r="BI144" s="0" t="s">
        <v>262</v>
      </c>
      <c r="BJ144" s="0" t="s">
        <v>422</v>
      </c>
      <c r="BK144" s="0" t="s">
        <v>264</v>
      </c>
      <c r="BL144" s="0" t="n">
        <v>165.242432228588</v>
      </c>
      <c r="BM144" s="0" t="n">
        <v>-21.2338192689999</v>
      </c>
      <c r="BN144" s="0" t="n">
        <v>23.5100036621094</v>
      </c>
      <c r="BO144" s="0" t="n">
        <v>24.2799926757813</v>
      </c>
      <c r="BP144" s="0" t="n">
        <v>25.6899963378906</v>
      </c>
      <c r="BQ144" s="0" t="n">
        <v>24.1400085449219</v>
      </c>
      <c r="BR144" s="0" t="n">
        <v>24.4050003051758</v>
      </c>
      <c r="BS144" s="0" t="n">
        <v>285491</v>
      </c>
      <c r="BT144" s="0" t="s">
        <v>202</v>
      </c>
      <c r="BU144" s="0" t="s">
        <v>202</v>
      </c>
      <c r="BV144" s="0" t="s">
        <v>202</v>
      </c>
      <c r="BW144" s="0" t="s">
        <v>202</v>
      </c>
      <c r="BX144" s="0" t="s">
        <v>202</v>
      </c>
      <c r="BY144" s="0" t="s">
        <v>202</v>
      </c>
      <c r="BZ144" s="0" t="s">
        <v>202</v>
      </c>
      <c r="CA144" s="0" t="s">
        <v>202</v>
      </c>
      <c r="CB144" s="0" t="s">
        <v>202</v>
      </c>
      <c r="CC144" s="0" t="s">
        <v>202</v>
      </c>
      <c r="CD144" s="0" t="s">
        <v>202</v>
      </c>
      <c r="CE144" s="0" t="s">
        <v>202</v>
      </c>
      <c r="CF144" s="0" t="n">
        <v>18</v>
      </c>
      <c r="CG144" s="0" t="n">
        <v>0</v>
      </c>
      <c r="CH144" s="0" t="n">
        <v>17</v>
      </c>
      <c r="CI144" s="0" t="n">
        <v>63.0492730068549</v>
      </c>
      <c r="CJ144" s="0" t="n">
        <v>0</v>
      </c>
      <c r="CK144" s="0" t="n">
        <v>59.5465356175851</v>
      </c>
      <c r="CL144" s="0" t="n">
        <v>0.326164162703297</v>
      </c>
      <c r="CM144" s="0" t="n">
        <v>17.9394948267533</v>
      </c>
      <c r="CN144" s="0" t="n">
        <v>18343.3330808026</v>
      </c>
      <c r="CO144" s="0" t="n">
        <v>0.099999998746877</v>
      </c>
      <c r="CP144" s="0" t="n">
        <v>3.27995050282241E-013</v>
      </c>
      <c r="CQ144" s="0" t="n">
        <v>18350.0000000863</v>
      </c>
      <c r="CR144" s="0" t="n">
        <v>2.59004491288699</v>
      </c>
      <c r="CS144" s="0" t="n">
        <v>16.5112514859923</v>
      </c>
      <c r="CT144" s="0" t="n">
        <v>18368.3729250407</v>
      </c>
      <c r="CU144" s="8" t="s">
        <v>315</v>
      </c>
      <c r="CV144" s="0" t="n">
        <v>42</v>
      </c>
      <c r="CX144" s="9" t="n">
        <f aca="false">COUNTIF(C144:CV144, "NA")</f>
        <v>41</v>
      </c>
      <c r="CY144" s="10" t="n">
        <f aca="false">100-COUNTIF(C144:CV144, "NA")/COLUMNS(C144:CV144)*100</f>
        <v>58.1632653061225</v>
      </c>
    </row>
    <row r="145" customFormat="false" ht="13.8" hidden="false" customHeight="false" outlineLevel="0" collapsed="false">
      <c r="A145" s="0" t="s">
        <v>590</v>
      </c>
      <c r="B145" s="0" t="s">
        <v>591</v>
      </c>
      <c r="C145" s="0" t="n">
        <v>22442948</v>
      </c>
      <c r="D145" s="0" t="n">
        <v>60.9</v>
      </c>
      <c r="E145" s="0" t="n">
        <v>63.2</v>
      </c>
      <c r="F145" s="0" t="n">
        <v>50</v>
      </c>
      <c r="G145" s="0" t="n">
        <v>47.4</v>
      </c>
      <c r="H145" s="0" t="n">
        <v>17.7</v>
      </c>
      <c r="I145" s="0" t="n">
        <v>8.3</v>
      </c>
      <c r="J145" s="0" t="n">
        <v>6.9</v>
      </c>
      <c r="K145" s="0" t="n">
        <v>83.6</v>
      </c>
      <c r="L145" s="0" t="n">
        <v>33</v>
      </c>
      <c r="M145" s="0" t="n">
        <v>16.6</v>
      </c>
      <c r="N145" s="0" t="n">
        <v>8.5</v>
      </c>
      <c r="O145" s="0" t="n">
        <v>13.2</v>
      </c>
      <c r="P145" s="0" t="n">
        <v>20001</v>
      </c>
      <c r="Q145" s="0" t="n">
        <v>2725</v>
      </c>
      <c r="R145" s="0" t="s">
        <v>202</v>
      </c>
      <c r="S145" s="0" t="s">
        <v>202</v>
      </c>
      <c r="T145" s="0" t="n">
        <v>1040</v>
      </c>
      <c r="U145" s="0" t="n">
        <v>9290938457.2883</v>
      </c>
      <c r="V145" s="0" t="s">
        <v>202</v>
      </c>
      <c r="W145" s="0" t="s">
        <v>202</v>
      </c>
      <c r="X145" s="0" t="s">
        <v>202</v>
      </c>
      <c r="Y145" s="0" t="n">
        <v>72</v>
      </c>
      <c r="Z145" s="0" t="n">
        <v>75.1</v>
      </c>
      <c r="AA145" s="0" t="n">
        <v>72.4</v>
      </c>
      <c r="AB145" s="0" t="s">
        <v>202</v>
      </c>
      <c r="AC145" s="0" t="n">
        <v>55.2</v>
      </c>
      <c r="AD145" s="0" t="n">
        <v>2.5</v>
      </c>
      <c r="AE145" s="0" t="n">
        <v>36.1</v>
      </c>
      <c r="AF145" s="0" t="n">
        <v>0.9</v>
      </c>
      <c r="AG145" s="0" t="n">
        <v>17.3</v>
      </c>
      <c r="AH145" s="0" t="n">
        <v>16.4</v>
      </c>
      <c r="AI145" s="0" t="n">
        <v>16.5</v>
      </c>
      <c r="AJ145" s="0" t="n">
        <v>182</v>
      </c>
      <c r="AK145" s="0" t="n">
        <v>0.1</v>
      </c>
      <c r="AL145" s="0" t="n">
        <v>100</v>
      </c>
      <c r="AM145" s="0" t="n">
        <v>2.4</v>
      </c>
      <c r="AN145" s="0" t="n">
        <v>20</v>
      </c>
      <c r="AO145" s="0" t="n">
        <v>83.7</v>
      </c>
      <c r="AP145" s="0" t="s">
        <v>202</v>
      </c>
      <c r="AQ145" s="0" t="s">
        <v>202</v>
      </c>
      <c r="AR145" s="0" t="n">
        <v>4.1</v>
      </c>
      <c r="AS145" s="0" t="n">
        <v>74.7</v>
      </c>
      <c r="AT145" s="0" t="s">
        <v>202</v>
      </c>
      <c r="AU145" s="0" t="n">
        <v>0.8</v>
      </c>
      <c r="AV145" s="0" t="n">
        <v>7.7</v>
      </c>
      <c r="AW145" s="0" t="n">
        <v>20</v>
      </c>
      <c r="AX145" s="0" t="n">
        <v>6.4</v>
      </c>
      <c r="AY145" s="0" t="n">
        <v>124</v>
      </c>
      <c r="AZ145" s="0" t="n">
        <v>4.7</v>
      </c>
      <c r="BA145" s="0" t="n">
        <v>15.4</v>
      </c>
      <c r="BB145" s="0" t="n">
        <v>0.534</v>
      </c>
      <c r="BC145" s="0" t="n">
        <v>16.7</v>
      </c>
      <c r="BD145" s="0" t="s">
        <v>272</v>
      </c>
      <c r="BE145" s="0" t="n">
        <v>48</v>
      </c>
      <c r="BF145" s="0" t="s">
        <v>214</v>
      </c>
      <c r="BG145" s="0" t="s">
        <v>215</v>
      </c>
      <c r="BH145" s="0" t="s">
        <v>223</v>
      </c>
      <c r="BI145" s="0" t="s">
        <v>223</v>
      </c>
      <c r="BJ145" s="0" t="s">
        <v>283</v>
      </c>
      <c r="BK145" s="0" t="s">
        <v>225</v>
      </c>
      <c r="BL145" s="0" t="n">
        <v>9.88311082118389</v>
      </c>
      <c r="BM145" s="0" t="n">
        <v>17.6035519410001</v>
      </c>
      <c r="BN145" s="0" t="n">
        <v>20.6199890136719</v>
      </c>
      <c r="BO145" s="0" t="n">
        <v>19.3699890136719</v>
      </c>
      <c r="BP145" s="0" t="n">
        <v>20.9099975585938</v>
      </c>
      <c r="BQ145" s="0" t="n">
        <v>27.1499877929688</v>
      </c>
      <c r="BR145" s="0" t="n">
        <v>22.0124908447266</v>
      </c>
      <c r="BS145" s="0" t="n">
        <v>24206636</v>
      </c>
      <c r="BT145" s="0" t="s">
        <v>202</v>
      </c>
      <c r="BU145" s="0" t="s">
        <v>202</v>
      </c>
      <c r="BV145" s="0" t="s">
        <v>202</v>
      </c>
      <c r="BW145" s="0" t="n">
        <v>2343.895</v>
      </c>
      <c r="BX145" s="0" t="n">
        <v>-7</v>
      </c>
      <c r="BY145" s="0" t="n">
        <v>0</v>
      </c>
      <c r="BZ145" s="0" t="n">
        <v>8</v>
      </c>
      <c r="CA145" s="0" t="n">
        <v>61.51</v>
      </c>
      <c r="CB145" s="0" t="n">
        <v>12.6978516978517</v>
      </c>
      <c r="CC145" s="0" t="n">
        <v>4</v>
      </c>
      <c r="CD145" s="0" t="n">
        <v>24.1674489606197</v>
      </c>
      <c r="CE145" s="0" t="n">
        <v>2</v>
      </c>
      <c r="CF145" s="0" t="n">
        <v>719</v>
      </c>
      <c r="CG145" s="0" t="n">
        <v>32</v>
      </c>
      <c r="CH145" s="0" t="n">
        <v>452</v>
      </c>
      <c r="CI145" s="0" t="n">
        <v>29.7025989071757</v>
      </c>
      <c r="CJ145" s="0" t="n">
        <v>1.32195155080615</v>
      </c>
      <c r="CK145" s="0" t="n">
        <v>18.6725656551369</v>
      </c>
      <c r="CL145" s="0" t="n">
        <v>0.182875395817566</v>
      </c>
      <c r="CM145" s="0" t="n">
        <v>713.551321870105</v>
      </c>
      <c r="CN145" s="0" t="n">
        <v>18358.1935715894</v>
      </c>
      <c r="CO145" s="0" t="n">
        <v>0.042397001277091</v>
      </c>
      <c r="CP145" s="0" t="n">
        <v>74.0448159927921</v>
      </c>
      <c r="CQ145" s="0" t="n">
        <v>18377.6467860805</v>
      </c>
      <c r="CR145" s="0" t="n">
        <v>0.035800078480486</v>
      </c>
      <c r="CS145" s="0" t="n">
        <v>5948.22084336945</v>
      </c>
      <c r="CT145" s="0" t="n">
        <v>18407.7523608701</v>
      </c>
      <c r="CU145" s="8" t="s">
        <v>226</v>
      </c>
      <c r="CV145" s="0" t="n">
        <v>41</v>
      </c>
      <c r="CX145" s="9" t="n">
        <f aca="false">COUNTIF(C145:CV145, "NA")</f>
        <v>12</v>
      </c>
      <c r="CY145" s="10" t="n">
        <f aca="false">100-COUNTIF(C145:CV145, "NA")/COLUMNS(C145:CV145)*100</f>
        <v>87.7551020408163</v>
      </c>
    </row>
    <row r="146" customFormat="false" ht="13.8" hidden="false" customHeight="false" outlineLevel="0" collapsed="false">
      <c r="A146" s="0" t="s">
        <v>592</v>
      </c>
      <c r="B146" s="0" t="s">
        <v>593</v>
      </c>
      <c r="C146" s="0" t="n">
        <v>195874740</v>
      </c>
      <c r="D146" s="0" t="n">
        <v>53.5</v>
      </c>
      <c r="E146" s="0" t="n">
        <v>55.2</v>
      </c>
      <c r="F146" s="0" t="n">
        <v>43.9</v>
      </c>
      <c r="G146" s="0" t="n">
        <v>53.4</v>
      </c>
      <c r="H146" s="0" t="n">
        <v>215.1</v>
      </c>
      <c r="I146" s="0" t="n">
        <v>11.9</v>
      </c>
      <c r="J146" s="0" t="n">
        <v>5.4</v>
      </c>
      <c r="K146" s="0" t="n">
        <v>49.7</v>
      </c>
      <c r="L146" s="0" t="n">
        <v>13.2</v>
      </c>
      <c r="M146" s="0" t="n">
        <v>13.2</v>
      </c>
      <c r="N146" s="0" t="n">
        <v>6.8</v>
      </c>
      <c r="O146" s="0" t="n">
        <v>0.9</v>
      </c>
      <c r="P146" s="0" t="n">
        <v>-300000</v>
      </c>
      <c r="Q146" s="0" t="n">
        <v>276853</v>
      </c>
      <c r="R146" s="0" t="n">
        <v>8169192.3</v>
      </c>
      <c r="S146" s="0" t="n">
        <v>1210000</v>
      </c>
      <c r="T146" s="0" t="n">
        <v>5710</v>
      </c>
      <c r="U146" s="0" t="n">
        <v>397269616080.908</v>
      </c>
      <c r="V146" s="0" t="s">
        <v>202</v>
      </c>
      <c r="W146" s="0" t="s">
        <v>202</v>
      </c>
      <c r="X146" s="0" t="s">
        <v>202</v>
      </c>
      <c r="Y146" s="0" t="n">
        <v>52.9</v>
      </c>
      <c r="Z146" s="0" t="n">
        <v>35.1</v>
      </c>
      <c r="AA146" s="0" t="n">
        <v>82.7</v>
      </c>
      <c r="AB146" s="0" t="s">
        <v>202</v>
      </c>
      <c r="AC146" s="0" t="n">
        <v>5602.3</v>
      </c>
      <c r="AD146" s="0" t="n">
        <v>0.5</v>
      </c>
      <c r="AE146" s="0" t="n">
        <v>77.7</v>
      </c>
      <c r="AF146" s="0" t="n">
        <v>7.2</v>
      </c>
      <c r="AG146" s="0" t="n">
        <v>13.9</v>
      </c>
      <c r="AH146" s="0" t="n">
        <v>50.3</v>
      </c>
      <c r="AI146" s="0" t="n">
        <v>16.2</v>
      </c>
      <c r="AJ146" s="0" t="n">
        <v>1253</v>
      </c>
      <c r="AK146" s="0" t="n">
        <v>0.5</v>
      </c>
      <c r="AL146" s="0" t="n">
        <v>100</v>
      </c>
      <c r="AM146" s="0" t="n">
        <v>3.1</v>
      </c>
      <c r="AN146" s="0" t="n">
        <v>22.5</v>
      </c>
      <c r="AO146" s="0" t="n">
        <v>119.9</v>
      </c>
      <c r="AP146" s="0" t="s">
        <v>202</v>
      </c>
      <c r="AQ146" s="0" t="s">
        <v>202</v>
      </c>
      <c r="AR146" s="0" t="s">
        <v>202</v>
      </c>
      <c r="AS146" s="0" t="s">
        <v>202</v>
      </c>
      <c r="AT146" s="0" t="s">
        <v>202</v>
      </c>
      <c r="AU146" s="0" t="s">
        <v>202</v>
      </c>
      <c r="AV146" s="0" t="n">
        <v>30.7</v>
      </c>
      <c r="AW146" s="0" t="n">
        <v>54.4</v>
      </c>
      <c r="AX146" s="0" t="n">
        <v>2.9</v>
      </c>
      <c r="AY146" s="0" t="n">
        <v>116</v>
      </c>
      <c r="AZ146" s="0" t="n">
        <v>7.8</v>
      </c>
      <c r="BA146" s="0" t="n">
        <v>18.4</v>
      </c>
      <c r="BB146" s="0" t="n">
        <v>0.759</v>
      </c>
      <c r="BC146" s="0" t="n">
        <v>102.9</v>
      </c>
      <c r="BD146" s="0" t="s">
        <v>213</v>
      </c>
      <c r="BE146" s="0" t="n">
        <v>47</v>
      </c>
      <c r="BF146" s="0" t="s">
        <v>250</v>
      </c>
      <c r="BG146" s="0" t="s">
        <v>233</v>
      </c>
      <c r="BH146" s="0" t="s">
        <v>223</v>
      </c>
      <c r="BI146" s="0" t="s">
        <v>223</v>
      </c>
      <c r="BJ146" s="0" t="s">
        <v>283</v>
      </c>
      <c r="BK146" s="0" t="s">
        <v>225</v>
      </c>
      <c r="BL146" s="0" t="n">
        <v>7.93262916688333</v>
      </c>
      <c r="BM146" s="0" t="n">
        <v>9.07621714300005</v>
      </c>
      <c r="BN146" s="0" t="n">
        <v>25.5200134277344</v>
      </c>
      <c r="BO146" s="0" t="n">
        <v>25.7099853515625</v>
      </c>
      <c r="BP146" s="0" t="n">
        <v>27.9699951171875</v>
      </c>
      <c r="BQ146" s="0" t="n">
        <v>29.0500122070313</v>
      </c>
      <c r="BR146" s="0" t="n">
        <v>27.0625015258789</v>
      </c>
      <c r="BS146" s="0" t="n">
        <v>206139587</v>
      </c>
      <c r="BT146" s="0" t="n">
        <v>16588</v>
      </c>
      <c r="BU146" s="0" t="n">
        <v>80.4697449985674</v>
      </c>
      <c r="BV146" s="0" t="s">
        <v>290</v>
      </c>
      <c r="BW146" s="0" t="n">
        <v>4032.13</v>
      </c>
      <c r="BX146" s="0" t="n">
        <v>-58</v>
      </c>
      <c r="BY146" s="0" t="n">
        <v>29</v>
      </c>
      <c r="BZ146" s="0" t="n">
        <v>55</v>
      </c>
      <c r="CA146" s="0" t="n">
        <v>80.97</v>
      </c>
      <c r="CB146" s="0" t="n">
        <v>24.2361111111111</v>
      </c>
      <c r="CC146" s="0" t="n">
        <v>26</v>
      </c>
      <c r="CD146" s="0" t="n">
        <v>49.8382700690765</v>
      </c>
      <c r="CE146" s="0" t="n">
        <v>26</v>
      </c>
      <c r="CF146" s="0" t="n">
        <v>1932</v>
      </c>
      <c r="CG146" s="0" t="n">
        <v>58</v>
      </c>
      <c r="CH146" s="0" t="n">
        <v>319</v>
      </c>
      <c r="CI146" s="0" t="n">
        <v>9.37229004926647</v>
      </c>
      <c r="CJ146" s="0" t="n">
        <v>0.281362744750236</v>
      </c>
      <c r="CK146" s="0" t="n">
        <v>1.5474950961263</v>
      </c>
      <c r="CL146" s="0" t="n">
        <v>0.007730905064939</v>
      </c>
      <c r="CM146" s="0" t="n">
        <v>191116894.048669</v>
      </c>
      <c r="CN146" s="0" t="n">
        <v>18698.4960772771</v>
      </c>
      <c r="CO146" s="0" t="n">
        <v>0.013205188470139</v>
      </c>
      <c r="CP146" s="0" t="n">
        <v>41340.7023472351</v>
      </c>
      <c r="CQ146" s="0" t="n">
        <v>18525.0364309376</v>
      </c>
      <c r="CR146" s="0" t="n">
        <v>0.06351075488284</v>
      </c>
      <c r="CS146" s="0" t="n">
        <v>528.057403076239</v>
      </c>
      <c r="CT146" s="0" t="n">
        <v>18373.4240978796</v>
      </c>
      <c r="CU146" s="8" t="s">
        <v>307</v>
      </c>
      <c r="CV146" s="0" t="n">
        <v>62</v>
      </c>
      <c r="CX146" s="9" t="n">
        <f aca="false">COUNTIF(C146:CV146, "NA")</f>
        <v>10</v>
      </c>
      <c r="CY146" s="10" t="n">
        <f aca="false">100-COUNTIF(C146:CV146, "NA")/COLUMNS(C146:CV146)*100</f>
        <v>89.795918367347</v>
      </c>
    </row>
    <row r="147" customFormat="false" ht="13.8" hidden="false" customHeight="false" outlineLevel="0" collapsed="false">
      <c r="A147" s="0" t="s">
        <v>594</v>
      </c>
      <c r="B147" s="0" t="s">
        <v>595</v>
      </c>
      <c r="C147" s="0" t="n">
        <v>6465513</v>
      </c>
      <c r="D147" s="0" t="n">
        <v>70.7</v>
      </c>
      <c r="E147" s="0" t="n">
        <v>77.8</v>
      </c>
      <c r="F147" s="0" t="n">
        <v>30.2</v>
      </c>
      <c r="G147" s="0" t="n">
        <v>64.6</v>
      </c>
      <c r="H147" s="0" t="n">
        <v>53.7</v>
      </c>
      <c r="I147" s="0" t="n">
        <v>5.1</v>
      </c>
      <c r="J147" s="0" t="n">
        <v>2.4</v>
      </c>
      <c r="K147" s="0" t="n">
        <v>41.5</v>
      </c>
      <c r="L147" s="0" t="n">
        <v>54.8</v>
      </c>
      <c r="M147" s="0" t="n">
        <v>41.2</v>
      </c>
      <c r="N147" s="0" t="n">
        <v>19.8</v>
      </c>
      <c r="O147" s="0" t="n">
        <v>2.7</v>
      </c>
      <c r="P147" s="0" t="n">
        <v>-106360</v>
      </c>
      <c r="Q147" s="0" t="n">
        <v>1673</v>
      </c>
      <c r="R147" s="0" t="s">
        <v>202</v>
      </c>
      <c r="S147" s="0" t="n">
        <v>276205</v>
      </c>
      <c r="T147" s="0" t="n">
        <v>5400</v>
      </c>
      <c r="U147" s="0" t="n">
        <v>13117845416.6297</v>
      </c>
      <c r="V147" s="0" t="s">
        <v>202</v>
      </c>
      <c r="W147" s="0" t="s">
        <v>202</v>
      </c>
      <c r="X147" s="0" t="s">
        <v>202</v>
      </c>
      <c r="Y147" s="0" t="n">
        <v>66.4</v>
      </c>
      <c r="Z147" s="0" t="n">
        <v>30.7</v>
      </c>
      <c r="AA147" s="0" t="n">
        <v>59</v>
      </c>
      <c r="AB147" s="0" t="s">
        <v>202</v>
      </c>
      <c r="AC147" s="0" t="n">
        <v>43.7</v>
      </c>
      <c r="AD147" s="0" t="n">
        <v>0.6</v>
      </c>
      <c r="AE147" s="0" t="n">
        <v>42.1</v>
      </c>
      <c r="AF147" s="0" t="n">
        <v>25.9</v>
      </c>
      <c r="AG147" s="0" t="n">
        <v>37.2</v>
      </c>
      <c r="AH147" s="0" t="n">
        <v>58.5</v>
      </c>
      <c r="AI147" s="0" t="n">
        <v>12.4</v>
      </c>
      <c r="AJ147" s="0" t="n">
        <v>25428</v>
      </c>
      <c r="AK147" s="0" t="n">
        <v>0.8</v>
      </c>
      <c r="AL147" s="0" t="n">
        <v>100</v>
      </c>
      <c r="AM147" s="0" t="n">
        <v>11.4</v>
      </c>
      <c r="AN147" s="0" t="n">
        <v>14.2</v>
      </c>
      <c r="AO147" s="0" t="n">
        <v>18.3</v>
      </c>
      <c r="AP147" s="0" t="s">
        <v>202</v>
      </c>
      <c r="AQ147" s="0" t="n">
        <v>0.9</v>
      </c>
      <c r="AR147" s="0" t="n">
        <v>4.1</v>
      </c>
      <c r="AS147" s="0" t="s">
        <v>202</v>
      </c>
      <c r="AT147" s="0" t="s">
        <v>202</v>
      </c>
      <c r="AU147" s="0" t="s">
        <v>202</v>
      </c>
      <c r="AV147" s="0" t="n">
        <v>61.5</v>
      </c>
      <c r="AW147" s="0" t="n">
        <v>86.8</v>
      </c>
      <c r="AX147" s="0" t="n">
        <v>9.9</v>
      </c>
      <c r="AY147" s="0" t="n">
        <v>116</v>
      </c>
      <c r="AZ147" s="0" t="n">
        <v>21.8</v>
      </c>
      <c r="BA147" s="0" t="n">
        <v>25.7</v>
      </c>
      <c r="BB147" s="0" t="n">
        <v>0.954</v>
      </c>
      <c r="BC147" s="0" t="n">
        <v>201.7</v>
      </c>
      <c r="BD147" s="0" t="s">
        <v>213</v>
      </c>
      <c r="BE147" s="0" t="n">
        <v>31</v>
      </c>
      <c r="BF147" s="0" t="s">
        <v>204</v>
      </c>
      <c r="BG147" s="0" t="s">
        <v>233</v>
      </c>
      <c r="BH147" s="0" t="s">
        <v>206</v>
      </c>
      <c r="BI147" s="0" t="s">
        <v>207</v>
      </c>
      <c r="BJ147" s="0" t="s">
        <v>310</v>
      </c>
      <c r="BK147" s="0" t="s">
        <v>209</v>
      </c>
      <c r="BL147" s="0" t="n">
        <v>-85.5580429667471</v>
      </c>
      <c r="BM147" s="0" t="n">
        <v>12.8457298850001</v>
      </c>
      <c r="BN147" s="0" t="n">
        <v>23.7799926757813</v>
      </c>
      <c r="BO147" s="0" t="n">
        <v>23.4900146484375</v>
      </c>
      <c r="BP147" s="0" t="n">
        <v>24.0100036621094</v>
      </c>
      <c r="BQ147" s="0" t="n">
        <v>23.7799926757813</v>
      </c>
      <c r="BR147" s="0" t="n">
        <v>23.7650009155274</v>
      </c>
      <c r="BS147" s="0" t="n">
        <v>6624554</v>
      </c>
      <c r="BT147" s="0" t="s">
        <v>202</v>
      </c>
      <c r="BU147" s="0" t="s">
        <v>202</v>
      </c>
      <c r="BV147" s="0" t="s">
        <v>202</v>
      </c>
      <c r="BW147" s="0" t="n">
        <v>714.215</v>
      </c>
      <c r="BX147" s="0" t="n">
        <v>-27</v>
      </c>
      <c r="BY147" s="0" t="s">
        <v>202</v>
      </c>
      <c r="BZ147" s="0" t="n">
        <v>27</v>
      </c>
      <c r="CA147" s="0" t="n">
        <v>16.67</v>
      </c>
      <c r="CB147" s="0" t="n">
        <v>10.327731092437</v>
      </c>
      <c r="CC147" s="0" t="n">
        <v>0</v>
      </c>
      <c r="CD147" s="0" t="n">
        <v>28.5159118634305</v>
      </c>
      <c r="CE147" s="0" t="n">
        <v>0.5</v>
      </c>
      <c r="CF147" s="0" t="n">
        <v>14</v>
      </c>
      <c r="CG147" s="0" t="n">
        <v>3</v>
      </c>
      <c r="CH147" s="0" t="n">
        <v>7</v>
      </c>
      <c r="CI147" s="0" t="n">
        <v>2.11334981947464</v>
      </c>
      <c r="CJ147" s="0" t="n">
        <v>0.452860675601708</v>
      </c>
      <c r="CK147" s="0" t="n">
        <v>1.05667490973732</v>
      </c>
      <c r="CL147" s="0" t="n">
        <v>0.052959685654854</v>
      </c>
      <c r="CM147" s="0" t="n">
        <v>17.7006034563766</v>
      </c>
      <c r="CN147" s="0" t="n">
        <v>18359.5933054347</v>
      </c>
      <c r="CO147" s="0" t="n">
        <v>0.017002273687321</v>
      </c>
      <c r="CP147" s="0" t="n">
        <v>51.0364223323252</v>
      </c>
      <c r="CQ147" s="0" t="n">
        <v>18441.0624108666</v>
      </c>
      <c r="CR147" s="0" t="n">
        <v>0.285974851146007</v>
      </c>
      <c r="CS147" s="0" t="n">
        <v>7.13594111051755</v>
      </c>
      <c r="CT147" s="0" t="n">
        <v>18364.6891061435</v>
      </c>
      <c r="CU147" s="8" t="s">
        <v>315</v>
      </c>
      <c r="CV147" s="0" t="n">
        <v>42</v>
      </c>
      <c r="CX147" s="9" t="n">
        <f aca="false">COUNTIF(C147:CV147, "NA")</f>
        <v>13</v>
      </c>
      <c r="CY147" s="10" t="n">
        <f aca="false">100-COUNTIF(C147:CV147, "NA")/COLUMNS(C147:CV147)*100</f>
        <v>86.734693877551</v>
      </c>
    </row>
    <row r="148" customFormat="false" ht="13.8" hidden="false" customHeight="false" outlineLevel="0" collapsed="false">
      <c r="A148" s="0" t="s">
        <v>596</v>
      </c>
      <c r="B148" s="0" t="s">
        <v>597</v>
      </c>
      <c r="C148" s="0" t="n">
        <v>17231624</v>
      </c>
      <c r="D148" s="0" t="n">
        <v>80.2</v>
      </c>
      <c r="E148" s="0" t="n">
        <v>83.4</v>
      </c>
      <c r="F148" s="0" t="n">
        <v>16.1</v>
      </c>
      <c r="G148" s="0" t="n">
        <v>64.7</v>
      </c>
      <c r="H148" s="0" t="n">
        <v>511.5</v>
      </c>
      <c r="I148" s="0" t="n">
        <v>8.9</v>
      </c>
      <c r="J148" s="0" t="n">
        <v>1.6</v>
      </c>
      <c r="K148" s="0" t="n">
        <v>8.5</v>
      </c>
      <c r="L148" s="0" t="n">
        <v>72.6</v>
      </c>
      <c r="M148" s="0" t="n">
        <v>83.4</v>
      </c>
      <c r="N148" s="0" t="s">
        <v>202</v>
      </c>
      <c r="O148" s="0" t="s">
        <v>202</v>
      </c>
      <c r="P148" s="0" t="n">
        <v>80000</v>
      </c>
      <c r="Q148" s="0" t="n">
        <v>47</v>
      </c>
      <c r="R148" s="0" t="n">
        <v>43996044.6</v>
      </c>
      <c r="S148" s="0" t="n">
        <v>14825967</v>
      </c>
      <c r="T148" s="0" t="n">
        <v>56890</v>
      </c>
      <c r="U148" s="0" t="n">
        <v>913658465709.125</v>
      </c>
      <c r="V148" s="0" t="s">
        <v>202</v>
      </c>
      <c r="W148" s="0" t="n">
        <v>0.4</v>
      </c>
      <c r="X148" s="0" t="n">
        <v>28.5</v>
      </c>
      <c r="Y148" s="0" t="n">
        <v>63.6</v>
      </c>
      <c r="Z148" s="0" t="n">
        <v>2</v>
      </c>
      <c r="AA148" s="0" t="n">
        <v>84.3</v>
      </c>
      <c r="AB148" s="0" t="n">
        <v>2</v>
      </c>
      <c r="AC148" s="0" t="n">
        <v>30457.3</v>
      </c>
      <c r="AD148" s="0" t="n">
        <v>1.2</v>
      </c>
      <c r="AE148" s="0" t="n">
        <v>53.3</v>
      </c>
      <c r="AF148" s="0" t="n">
        <v>11.2</v>
      </c>
      <c r="AG148" s="0" t="n">
        <v>11.2</v>
      </c>
      <c r="AH148" s="0" t="n">
        <v>91.5</v>
      </c>
      <c r="AI148" s="0" t="n">
        <v>19</v>
      </c>
      <c r="AJ148" s="0" t="n">
        <v>652</v>
      </c>
      <c r="AK148" s="0" t="n">
        <v>9.9</v>
      </c>
      <c r="AL148" s="0" t="n">
        <v>100</v>
      </c>
      <c r="AM148" s="0" t="n">
        <v>5.4</v>
      </c>
      <c r="AN148" s="0" t="n">
        <v>11.2</v>
      </c>
      <c r="AO148" s="0" t="n">
        <v>3.9</v>
      </c>
      <c r="AP148" s="0" t="n">
        <v>3.51</v>
      </c>
      <c r="AQ148" s="0" t="s">
        <v>202</v>
      </c>
      <c r="AR148" s="0" t="n">
        <v>5.5</v>
      </c>
      <c r="AS148" s="0" t="n">
        <v>104.2</v>
      </c>
      <c r="AT148" s="0" t="s">
        <v>202</v>
      </c>
      <c r="AU148" s="0" t="n">
        <v>1</v>
      </c>
      <c r="AV148" s="0" t="n">
        <v>99.9</v>
      </c>
      <c r="AW148" s="0" t="n">
        <v>100</v>
      </c>
      <c r="AX148" s="0" t="n">
        <v>3.4</v>
      </c>
      <c r="AY148" s="0" t="n">
        <v>126</v>
      </c>
      <c r="AZ148" s="0" t="n">
        <v>23.1</v>
      </c>
      <c r="BA148" s="0" t="n">
        <v>42.6</v>
      </c>
      <c r="BB148" s="0" t="n">
        <v>0.834</v>
      </c>
      <c r="BC148" s="0" t="s">
        <v>202</v>
      </c>
      <c r="BD148" s="0" t="s">
        <v>203</v>
      </c>
      <c r="BE148" s="0" t="n">
        <v>99</v>
      </c>
      <c r="BF148" s="0" t="s">
        <v>240</v>
      </c>
      <c r="BG148" s="0" t="s">
        <v>261</v>
      </c>
      <c r="BH148" s="0" t="s">
        <v>234</v>
      </c>
      <c r="BI148" s="0" t="s">
        <v>234</v>
      </c>
      <c r="BJ148" s="0" t="s">
        <v>268</v>
      </c>
      <c r="BK148" s="0" t="s">
        <v>236</v>
      </c>
      <c r="BL148" s="0" t="n">
        <v>5.51640674558205</v>
      </c>
      <c r="BM148" s="0" t="n">
        <v>52.1056320195</v>
      </c>
      <c r="BN148" s="0" t="n">
        <v>5.7700134277344</v>
      </c>
      <c r="BO148" s="0" t="n">
        <v>5.85000000000002</v>
      </c>
      <c r="BP148" s="0" t="n">
        <v>6.9999938964844</v>
      </c>
      <c r="BQ148" s="0" t="n">
        <v>7.11000976562502</v>
      </c>
      <c r="BR148" s="0" t="n">
        <v>6.43250427246096</v>
      </c>
      <c r="BS148" s="0" t="n">
        <v>17134873</v>
      </c>
      <c r="BT148" s="0" t="n">
        <v>238532</v>
      </c>
      <c r="BU148" s="0" t="n">
        <v>13920.850186634</v>
      </c>
      <c r="BV148" s="0" t="s">
        <v>344</v>
      </c>
      <c r="BW148" s="0" t="n">
        <v>3460.07</v>
      </c>
      <c r="BX148" s="0" t="n">
        <v>8</v>
      </c>
      <c r="BY148" s="0" t="n">
        <v>17</v>
      </c>
      <c r="BZ148" s="0" t="n">
        <v>33</v>
      </c>
      <c r="CA148" s="0" t="n">
        <v>82</v>
      </c>
      <c r="CB148" s="0" t="n">
        <v>14.3884057971015</v>
      </c>
      <c r="CC148" s="0" t="n">
        <v>17</v>
      </c>
      <c r="CD148" s="0" t="n">
        <v>39.4251802291969</v>
      </c>
      <c r="CE148" s="0" t="n">
        <v>17</v>
      </c>
      <c r="CF148" s="0" t="n">
        <v>39316</v>
      </c>
      <c r="CG148" s="0" t="n">
        <v>4795</v>
      </c>
      <c r="CH148" s="0" t="n">
        <v>0</v>
      </c>
      <c r="CI148" s="0" t="n">
        <v>2294.50197850897</v>
      </c>
      <c r="CJ148" s="0" t="n">
        <v>279.838665859969</v>
      </c>
      <c r="CK148" s="0" t="n">
        <v>0</v>
      </c>
      <c r="CL148" s="0" t="n">
        <v>0.061677943072334</v>
      </c>
      <c r="CM148" s="0" t="n">
        <v>49644.5095147709</v>
      </c>
      <c r="CN148" s="0" t="n">
        <v>18357.3925663102</v>
      </c>
      <c r="CO148" s="0" t="n">
        <v>0.071326933673859</v>
      </c>
      <c r="CP148" s="0" t="n">
        <v>5831.84648383901</v>
      </c>
      <c r="CQ148" s="0" t="n">
        <v>18359.8087096174</v>
      </c>
      <c r="CR148" s="0" t="n">
        <v>20.6497656421767</v>
      </c>
      <c r="CS148" s="0" t="n">
        <v>174.242424253824</v>
      </c>
      <c r="CT148" s="0" t="n">
        <v>18349.0678040114</v>
      </c>
      <c r="CU148" s="8" t="s">
        <v>394</v>
      </c>
      <c r="CV148" s="0" t="n">
        <v>63</v>
      </c>
      <c r="CX148" s="9" t="n">
        <f aca="false">COUNTIF(C148:CV148, "NA")</f>
        <v>6</v>
      </c>
      <c r="CY148" s="10" t="n">
        <f aca="false">100-COUNTIF(C148:CV148, "NA")/COLUMNS(C148:CV148)*100</f>
        <v>93.8775510204082</v>
      </c>
    </row>
    <row r="149" customFormat="false" ht="13.8" hidden="false" customHeight="false" outlineLevel="0" collapsed="false">
      <c r="A149" s="0" t="s">
        <v>598</v>
      </c>
      <c r="B149" s="0" t="s">
        <v>599</v>
      </c>
      <c r="C149" s="0" t="n">
        <v>5311916</v>
      </c>
      <c r="D149" s="0" t="n">
        <v>81.3</v>
      </c>
      <c r="E149" s="0" t="n">
        <v>84.4</v>
      </c>
      <c r="F149" s="0" t="n">
        <v>17.5</v>
      </c>
      <c r="G149" s="0" t="n">
        <v>65.4</v>
      </c>
      <c r="H149" s="0" t="n">
        <v>14.6</v>
      </c>
      <c r="I149" s="0" t="n">
        <v>7.7</v>
      </c>
      <c r="J149" s="0" t="n">
        <v>1.6</v>
      </c>
      <c r="K149" s="0" t="n">
        <v>17.8</v>
      </c>
      <c r="L149" s="0" t="n">
        <v>32.8</v>
      </c>
      <c r="M149" s="0" t="n">
        <v>36.3</v>
      </c>
      <c r="N149" s="0" t="s">
        <v>202</v>
      </c>
      <c r="O149" s="0" t="s">
        <v>202</v>
      </c>
      <c r="P149" s="0" t="n">
        <v>140000</v>
      </c>
      <c r="Q149" s="0" t="n">
        <v>9</v>
      </c>
      <c r="R149" s="0" t="s">
        <v>202</v>
      </c>
      <c r="S149" s="0" t="n">
        <v>897502</v>
      </c>
      <c r="T149" s="0" t="n">
        <v>68310</v>
      </c>
      <c r="U149" s="0" t="n">
        <v>434166615431.909</v>
      </c>
      <c r="V149" s="0" t="s">
        <v>202</v>
      </c>
      <c r="W149" s="0" t="n">
        <v>0.5</v>
      </c>
      <c r="X149" s="0" t="n">
        <v>27</v>
      </c>
      <c r="Y149" s="0" t="n">
        <v>63.8</v>
      </c>
      <c r="Z149" s="0" t="n">
        <v>2.1</v>
      </c>
      <c r="AA149" s="0" t="n">
        <v>89.8</v>
      </c>
      <c r="AB149" s="0" t="n">
        <v>2.1</v>
      </c>
      <c r="AC149" s="0" t="n">
        <v>11802.8</v>
      </c>
      <c r="AD149" s="0" t="n">
        <v>1.6</v>
      </c>
      <c r="AE149" s="0" t="n">
        <v>2.7</v>
      </c>
      <c r="AF149" s="0" t="n">
        <v>33.2</v>
      </c>
      <c r="AG149" s="0" t="n">
        <v>17.1</v>
      </c>
      <c r="AH149" s="0" t="n">
        <v>82.2</v>
      </c>
      <c r="AI149" s="0" t="n">
        <v>4.7</v>
      </c>
      <c r="AJ149" s="0" t="n">
        <v>74359</v>
      </c>
      <c r="AK149" s="0" t="n">
        <v>9.3</v>
      </c>
      <c r="AL149" s="0" t="n">
        <v>2</v>
      </c>
      <c r="AM149" s="0" t="n">
        <v>5.3</v>
      </c>
      <c r="AN149" s="0" t="n">
        <v>9.2</v>
      </c>
      <c r="AO149" s="0" t="n">
        <v>2.5</v>
      </c>
      <c r="AP149" s="0" t="n">
        <v>4.49</v>
      </c>
      <c r="AQ149" s="0" t="n">
        <v>3.9</v>
      </c>
      <c r="AR149" s="0" t="n">
        <v>8</v>
      </c>
      <c r="AS149" s="0" t="n">
        <v>100.3</v>
      </c>
      <c r="AT149" s="0" t="n">
        <v>101</v>
      </c>
      <c r="AU149" s="0" t="n">
        <v>1</v>
      </c>
      <c r="AV149" s="0" t="n">
        <v>98.3</v>
      </c>
      <c r="AW149" s="0" t="n">
        <v>100</v>
      </c>
      <c r="AX149" s="0" t="n">
        <v>4.3</v>
      </c>
      <c r="AY149" s="0" t="n">
        <v>135</v>
      </c>
      <c r="AZ149" s="0" t="n">
        <v>25</v>
      </c>
      <c r="BA149" s="0" t="n">
        <v>39.2</v>
      </c>
      <c r="BB149" s="0" t="n">
        <v>0.56</v>
      </c>
      <c r="BC149" s="0" t="n">
        <v>83.2</v>
      </c>
      <c r="BD149" s="0" t="s">
        <v>203</v>
      </c>
      <c r="BE149" s="0" t="n">
        <v>100</v>
      </c>
      <c r="BF149" s="0" t="s">
        <v>240</v>
      </c>
      <c r="BG149" s="0" t="s">
        <v>261</v>
      </c>
      <c r="BH149" s="0" t="s">
        <v>234</v>
      </c>
      <c r="BI149" s="0" t="s">
        <v>234</v>
      </c>
      <c r="BJ149" s="0" t="s">
        <v>393</v>
      </c>
      <c r="BK149" s="0" t="s">
        <v>236</v>
      </c>
      <c r="BL149" s="0" t="n">
        <v>22.6969759666128</v>
      </c>
      <c r="BM149" s="0" t="n">
        <v>79.8517723655</v>
      </c>
      <c r="BN149" s="0" t="n">
        <v>-11.3700012207031</v>
      </c>
      <c r="BO149" s="0" t="n">
        <v>-14.0400146484375</v>
      </c>
      <c r="BP149" s="0" t="n">
        <v>-15.7500061035156</v>
      </c>
      <c r="BQ149" s="0" t="n">
        <v>-17.3499969482422</v>
      </c>
      <c r="BR149" s="0" t="n">
        <v>-14.6275047302246</v>
      </c>
      <c r="BS149" s="0" t="n">
        <v>5421242</v>
      </c>
      <c r="BT149" s="0" t="n">
        <v>172586</v>
      </c>
      <c r="BU149" s="0" t="n">
        <v>31835.1403608251</v>
      </c>
      <c r="BV149" s="0" t="s">
        <v>344</v>
      </c>
      <c r="BW149" s="0" t="n">
        <v>3834.12</v>
      </c>
      <c r="BX149" s="0" t="n">
        <v>-26</v>
      </c>
      <c r="BY149" s="0" t="n">
        <v>15</v>
      </c>
      <c r="BZ149" s="0" t="n">
        <v>27</v>
      </c>
      <c r="CA149" s="0" t="n">
        <v>79.63</v>
      </c>
      <c r="CB149" s="0" t="n">
        <v>14.0869236583522</v>
      </c>
      <c r="CC149" s="0" t="n">
        <v>15</v>
      </c>
      <c r="CD149" s="0" t="n">
        <v>39.7066869414432</v>
      </c>
      <c r="CE149" s="0" t="n">
        <v>15</v>
      </c>
      <c r="CF149" s="0" t="n">
        <v>7738</v>
      </c>
      <c r="CG149" s="0" t="n">
        <v>210</v>
      </c>
      <c r="CH149" s="0" t="n">
        <v>32</v>
      </c>
      <c r="CI149" s="0" t="n">
        <v>1427.34819806974</v>
      </c>
      <c r="CJ149" s="0" t="n">
        <v>38.7365109323657</v>
      </c>
      <c r="CK149" s="0" t="n">
        <v>5.90270642778906</v>
      </c>
      <c r="CL149" s="0" t="n">
        <v>0.081465171236666</v>
      </c>
      <c r="CM149" s="0" t="n">
        <v>8058.71654003108</v>
      </c>
      <c r="CN149" s="0" t="n">
        <v>18344.7650265458</v>
      </c>
      <c r="CO149" s="0" t="n">
        <v>0.084998070658317</v>
      </c>
      <c r="CP149" s="0" t="n">
        <v>247.070057176687</v>
      </c>
      <c r="CQ149" s="0" t="n">
        <v>18359.2393911111</v>
      </c>
      <c r="CR149" s="0" t="n">
        <v>0.419774558692361</v>
      </c>
      <c r="CS149" s="0" t="n">
        <v>32.426715196247</v>
      </c>
      <c r="CT149" s="0" t="n">
        <v>18350.8548025092</v>
      </c>
      <c r="CU149" s="8" t="s">
        <v>323</v>
      </c>
      <c r="CV149" s="0" t="n">
        <v>64</v>
      </c>
      <c r="CX149" s="9" t="n">
        <f aca="false">COUNTIF(C149:CV149, "NA")</f>
        <v>4</v>
      </c>
      <c r="CY149" s="10" t="n">
        <f aca="false">100-COUNTIF(C149:CV149, "NA")/COLUMNS(C149:CV149)*100</f>
        <v>95.9183673469388</v>
      </c>
    </row>
    <row r="150" customFormat="false" ht="13.8" hidden="false" customHeight="false" outlineLevel="0" collapsed="false">
      <c r="A150" s="0" t="s">
        <v>600</v>
      </c>
      <c r="B150" s="0" t="s">
        <v>601</v>
      </c>
      <c r="C150" s="0" t="n">
        <v>28087871</v>
      </c>
      <c r="D150" s="0" t="n">
        <v>69</v>
      </c>
      <c r="E150" s="0" t="n">
        <v>71.9</v>
      </c>
      <c r="F150" s="0" t="n">
        <v>30.4</v>
      </c>
      <c r="G150" s="0" t="n">
        <v>63.9</v>
      </c>
      <c r="H150" s="0" t="n">
        <v>195.9</v>
      </c>
      <c r="I150" s="0" t="n">
        <v>6.4</v>
      </c>
      <c r="J150" s="0" t="n">
        <v>1.9</v>
      </c>
      <c r="K150" s="0" t="n">
        <v>80.3</v>
      </c>
      <c r="L150" s="0" t="n">
        <v>42.4</v>
      </c>
      <c r="M150" s="0" t="n">
        <v>9</v>
      </c>
      <c r="N150" s="0" t="n">
        <v>8.5</v>
      </c>
      <c r="O150" s="0" t="n">
        <v>5</v>
      </c>
      <c r="P150" s="0" t="n">
        <v>208549</v>
      </c>
      <c r="Q150" s="0" t="n">
        <v>8594</v>
      </c>
      <c r="R150" s="0" t="n">
        <v>3296953</v>
      </c>
      <c r="S150" s="0" t="s">
        <v>202</v>
      </c>
      <c r="T150" s="0" t="n">
        <v>3110</v>
      </c>
      <c r="U150" s="0" t="n">
        <v>29040398982.3466</v>
      </c>
      <c r="V150" s="0" t="s">
        <v>202</v>
      </c>
      <c r="W150" s="0" t="s">
        <v>202</v>
      </c>
      <c r="X150" s="0" t="s">
        <v>202</v>
      </c>
      <c r="Y150" s="0" t="n">
        <v>83.8</v>
      </c>
      <c r="Z150" s="0" t="n">
        <v>65</v>
      </c>
      <c r="AA150" s="0" t="n">
        <v>97.3</v>
      </c>
      <c r="AB150" s="0" t="s">
        <v>202</v>
      </c>
      <c r="AC150" s="0" t="n">
        <v>792.1</v>
      </c>
      <c r="AD150" s="0" t="n">
        <v>1.4</v>
      </c>
      <c r="AE150" s="0" t="n">
        <v>28.7</v>
      </c>
      <c r="AF150" s="0" t="n">
        <v>25.4</v>
      </c>
      <c r="AG150" s="0" t="n">
        <v>23.6</v>
      </c>
      <c r="AH150" s="0" t="n">
        <v>19.7</v>
      </c>
      <c r="AI150" s="0" t="s">
        <v>202</v>
      </c>
      <c r="AJ150" s="0" t="n">
        <v>7366</v>
      </c>
      <c r="AK150" s="0" t="n">
        <v>0.3</v>
      </c>
      <c r="AL150" s="0" t="n">
        <v>100</v>
      </c>
      <c r="AM150" s="0" t="n">
        <v>7.2</v>
      </c>
      <c r="AN150" s="0" t="n">
        <v>21.8</v>
      </c>
      <c r="AO150" s="0" t="n">
        <v>32.2</v>
      </c>
      <c r="AP150" s="0" t="s">
        <v>202</v>
      </c>
      <c r="AQ150" s="0" t="s">
        <v>202</v>
      </c>
      <c r="AR150" s="0" t="n">
        <v>4.4</v>
      </c>
      <c r="AS150" s="0" t="n">
        <v>143.9</v>
      </c>
      <c r="AT150" s="0" t="n">
        <v>121.7</v>
      </c>
      <c r="AU150" s="0" t="n">
        <v>1</v>
      </c>
      <c r="AV150" s="0" t="n">
        <v>60.8</v>
      </c>
      <c r="AW150" s="0" t="n">
        <v>95.5</v>
      </c>
      <c r="AX150" s="0" t="n">
        <v>27.8</v>
      </c>
      <c r="AY150" s="0" t="n">
        <v>119</v>
      </c>
      <c r="AZ150" s="0" t="n">
        <v>3.8</v>
      </c>
      <c r="BA150" s="0" t="n">
        <v>24.1</v>
      </c>
      <c r="BB150" s="0" t="n">
        <v>0.795</v>
      </c>
      <c r="BC150" s="0" t="s">
        <v>202</v>
      </c>
      <c r="BD150" s="0" t="s">
        <v>232</v>
      </c>
      <c r="BE150" s="0" t="n">
        <v>56</v>
      </c>
      <c r="BF150" s="0" t="s">
        <v>214</v>
      </c>
      <c r="BG150" s="0" t="s">
        <v>215</v>
      </c>
      <c r="BH150" s="0" t="s">
        <v>216</v>
      </c>
      <c r="BI150" s="0" t="s">
        <v>216</v>
      </c>
      <c r="BJ150" s="0" t="s">
        <v>217</v>
      </c>
      <c r="BK150" s="0" t="s">
        <v>218</v>
      </c>
      <c r="BL150" s="0" t="n">
        <v>83.1031065306872</v>
      </c>
      <c r="BM150" s="0" t="n">
        <v>28.3766282150001</v>
      </c>
      <c r="BN150" s="0" t="n">
        <v>3.9999938964844</v>
      </c>
      <c r="BO150" s="0" t="n">
        <v>3.21999511718752</v>
      </c>
      <c r="BP150" s="0" t="n">
        <v>5.83999023437502</v>
      </c>
      <c r="BQ150" s="0" t="n">
        <v>9.67998657226565</v>
      </c>
      <c r="BR150" s="0" t="n">
        <v>5.68499145507815</v>
      </c>
      <c r="BS150" s="0" t="n">
        <v>29136808</v>
      </c>
      <c r="BT150" s="0" t="n">
        <v>13424</v>
      </c>
      <c r="BU150" s="0" t="n">
        <v>460.72308263829</v>
      </c>
      <c r="BV150" s="0" t="s">
        <v>344</v>
      </c>
      <c r="BW150" s="0" t="s">
        <v>202</v>
      </c>
      <c r="BX150" s="0" t="s">
        <v>202</v>
      </c>
      <c r="BY150" s="0" t="s">
        <v>202</v>
      </c>
      <c r="BZ150" s="0" t="s">
        <v>202</v>
      </c>
      <c r="CA150" s="0" t="s">
        <v>202</v>
      </c>
      <c r="CB150" s="0" t="n">
        <v>22.8684210526316</v>
      </c>
      <c r="CC150" s="0" t="n">
        <v>58</v>
      </c>
      <c r="CD150" s="0" t="n">
        <v>72.0105263157895</v>
      </c>
      <c r="CE150" s="0" t="n">
        <v>58</v>
      </c>
      <c r="CF150" s="0" t="n">
        <v>57</v>
      </c>
      <c r="CG150" s="0" t="n">
        <v>0</v>
      </c>
      <c r="CH150" s="0" t="n">
        <v>16</v>
      </c>
      <c r="CI150" s="0" t="n">
        <v>1.9562884170428</v>
      </c>
      <c r="CJ150" s="0" t="n">
        <v>0</v>
      </c>
      <c r="CK150" s="0" t="n">
        <v>0.549133590748856</v>
      </c>
      <c r="CL150" s="0" t="n">
        <v>0.047059576341128</v>
      </c>
      <c r="CM150" s="0" t="n">
        <v>172.037509082922</v>
      </c>
      <c r="CN150" s="0" t="n">
        <v>18382.4126503219</v>
      </c>
      <c r="CO150" s="0" t="n">
        <v>0.099999998746877</v>
      </c>
      <c r="CP150" s="0" t="n">
        <v>3.27995050282241E-013</v>
      </c>
      <c r="CQ150" s="0" t="n">
        <v>18350.0000000863</v>
      </c>
      <c r="CR150" s="0" t="n">
        <v>0.219887960749921</v>
      </c>
      <c r="CS150" s="0" t="n">
        <v>20.4563457552005</v>
      </c>
      <c r="CT150" s="0" t="n">
        <v>18373.8290361761</v>
      </c>
      <c r="CU150" s="8" t="s">
        <v>583</v>
      </c>
      <c r="CV150" s="0" t="n">
        <v>96</v>
      </c>
      <c r="CX150" s="9" t="n">
        <f aca="false">COUNTIF(C150:CV150, "NA")</f>
        <v>14</v>
      </c>
      <c r="CY150" s="10" t="n">
        <f aca="false">100-COUNTIF(C150:CV150, "NA")/COLUMNS(C150:CV150)*100</f>
        <v>85.7142857142857</v>
      </c>
    </row>
    <row r="151" customFormat="false" ht="13.8" hidden="false" customHeight="false" outlineLevel="0" collapsed="false">
      <c r="A151" s="0" t="s">
        <v>602</v>
      </c>
      <c r="B151" s="0" t="s">
        <v>603</v>
      </c>
      <c r="C151" s="0" t="n">
        <v>4841000</v>
      </c>
      <c r="D151" s="0" t="n">
        <v>80.2</v>
      </c>
      <c r="E151" s="0" t="n">
        <v>83.6</v>
      </c>
      <c r="F151" s="0" t="n">
        <v>19.7</v>
      </c>
      <c r="G151" s="0" t="n">
        <v>64.7</v>
      </c>
      <c r="H151" s="0" t="n">
        <v>18.6</v>
      </c>
      <c r="I151" s="0" t="n">
        <v>6.9</v>
      </c>
      <c r="J151" s="0" t="n">
        <v>1.7</v>
      </c>
      <c r="K151" s="0" t="n">
        <v>13.5</v>
      </c>
      <c r="L151" s="0" t="n">
        <v>26.7</v>
      </c>
      <c r="M151" s="0" t="n">
        <v>27.6</v>
      </c>
      <c r="N151" s="0" t="s">
        <v>202</v>
      </c>
      <c r="O151" s="0" t="s">
        <v>202</v>
      </c>
      <c r="P151" s="0" t="n">
        <v>74403</v>
      </c>
      <c r="Q151" s="0" t="n">
        <v>38</v>
      </c>
      <c r="R151" s="0" t="n">
        <v>17249050</v>
      </c>
      <c r="S151" s="0" t="n">
        <v>3328700</v>
      </c>
      <c r="T151" s="0" t="n">
        <v>39410</v>
      </c>
      <c r="U151" s="0" t="n">
        <v>204923917869.355</v>
      </c>
      <c r="V151" s="0" t="s">
        <v>202</v>
      </c>
      <c r="W151" s="0" t="s">
        <v>202</v>
      </c>
      <c r="X151" s="0" t="s">
        <v>202</v>
      </c>
      <c r="Y151" s="0" t="n">
        <v>69.9</v>
      </c>
      <c r="Z151" s="0" t="n">
        <v>5.7</v>
      </c>
      <c r="AA151" s="0" t="n">
        <v>86</v>
      </c>
      <c r="AB151" s="0" t="s">
        <v>202</v>
      </c>
      <c r="AC151" s="0" t="n">
        <v>7888.8</v>
      </c>
      <c r="AD151" s="0" t="n">
        <v>1.2</v>
      </c>
      <c r="AE151" s="0" t="n">
        <v>40.5</v>
      </c>
      <c r="AF151" s="0" t="n">
        <v>38.6</v>
      </c>
      <c r="AG151" s="0" t="n">
        <v>32.5</v>
      </c>
      <c r="AH151" s="0" t="n">
        <v>86.5</v>
      </c>
      <c r="AI151" s="0" t="n">
        <v>37.1</v>
      </c>
      <c r="AJ151" s="0" t="n">
        <v>72510</v>
      </c>
      <c r="AK151" s="0" t="n">
        <v>7.7</v>
      </c>
      <c r="AL151" s="0" t="n">
        <v>0</v>
      </c>
      <c r="AM151" s="0" t="n">
        <v>6.2</v>
      </c>
      <c r="AN151" s="0" t="n">
        <v>10.1</v>
      </c>
      <c r="AO151" s="0" t="n">
        <v>5.7</v>
      </c>
      <c r="AP151" s="0" t="n">
        <v>3.03</v>
      </c>
      <c r="AQ151" s="0" t="n">
        <v>2.8</v>
      </c>
      <c r="AR151" s="0" t="n">
        <v>6.4</v>
      </c>
      <c r="AS151" s="0" t="n">
        <v>100</v>
      </c>
      <c r="AT151" s="0" t="s">
        <v>202</v>
      </c>
      <c r="AU151" s="0" t="n">
        <v>1</v>
      </c>
      <c r="AV151" s="0" t="n">
        <v>100</v>
      </c>
      <c r="AW151" s="0" t="n">
        <v>100</v>
      </c>
      <c r="AX151" s="0" t="n">
        <v>19.1</v>
      </c>
      <c r="AY151" s="0" t="n">
        <v>129</v>
      </c>
      <c r="AZ151" s="0" t="n">
        <v>32</v>
      </c>
      <c r="BA151" s="0" t="n">
        <v>37.9</v>
      </c>
      <c r="BB151" s="0" t="n">
        <v>0.543</v>
      </c>
      <c r="BC151" s="0" t="s">
        <v>202</v>
      </c>
      <c r="BD151" s="0" t="s">
        <v>203</v>
      </c>
      <c r="BE151" s="0" t="n">
        <v>97</v>
      </c>
      <c r="BF151" s="0" t="s">
        <v>240</v>
      </c>
      <c r="BG151" s="0" t="s">
        <v>261</v>
      </c>
      <c r="BH151" s="0" t="s">
        <v>262</v>
      </c>
      <c r="BI151" s="0" t="s">
        <v>262</v>
      </c>
      <c r="BJ151" s="0" t="s">
        <v>263</v>
      </c>
      <c r="BK151" s="0" t="s">
        <v>264</v>
      </c>
      <c r="BL151" s="0" t="n">
        <v>171.234351260277</v>
      </c>
      <c r="BM151" s="0" t="n">
        <v>-43.5954729144999</v>
      </c>
      <c r="BN151" s="0" t="n">
        <v>11.6799865722656</v>
      </c>
      <c r="BO151" s="0" t="n">
        <v>13.7600036621094</v>
      </c>
      <c r="BP151" s="0" t="n">
        <v>14.4099975585938</v>
      </c>
      <c r="BQ151" s="0" t="n">
        <v>11.2900024414063</v>
      </c>
      <c r="BR151" s="0" t="n">
        <v>12.7849975585938</v>
      </c>
      <c r="BS151" s="0" t="n">
        <v>4822233</v>
      </c>
      <c r="BT151" s="0" t="n">
        <v>152696</v>
      </c>
      <c r="BU151" s="0" t="n">
        <v>31664.998352423</v>
      </c>
      <c r="BV151" s="0" t="s">
        <v>252</v>
      </c>
      <c r="BW151" s="0" t="n">
        <v>4274.085</v>
      </c>
      <c r="BX151" s="0" t="n">
        <v>-26</v>
      </c>
      <c r="BY151" s="0" t="n">
        <v>22</v>
      </c>
      <c r="BZ151" s="0" t="n">
        <v>27</v>
      </c>
      <c r="CA151" s="0" t="n">
        <v>97.35</v>
      </c>
      <c r="CB151" s="0" t="n">
        <v>28.8421052631579</v>
      </c>
      <c r="CC151" s="0" t="n">
        <v>24</v>
      </c>
      <c r="CD151" s="0" t="n">
        <v>76.2013505002979</v>
      </c>
      <c r="CE151" s="0" t="n">
        <v>24</v>
      </c>
      <c r="CF151" s="0" t="n">
        <v>1479</v>
      </c>
      <c r="CG151" s="0" t="n">
        <v>19</v>
      </c>
      <c r="CH151" s="0" t="n">
        <v>1252</v>
      </c>
      <c r="CI151" s="0" t="n">
        <v>306.70438363306</v>
      </c>
      <c r="CJ151" s="0" t="n">
        <v>3.94008335972152</v>
      </c>
      <c r="CK151" s="0" t="n">
        <v>259.630756124808</v>
      </c>
      <c r="CL151" s="0" t="n">
        <v>0.15061423693003</v>
      </c>
      <c r="CM151" s="0" t="n">
        <v>1500.31693040342</v>
      </c>
      <c r="CN151" s="0" t="n">
        <v>18350.5045346178</v>
      </c>
      <c r="CO151" s="0" t="n">
        <v>0.138923299296531</v>
      </c>
      <c r="CP151" s="0" t="n">
        <v>22.5891669386178</v>
      </c>
      <c r="CQ151" s="0" t="n">
        <v>18367.3037675364</v>
      </c>
      <c r="CR151" s="0" t="n">
        <v>0.10739858159812</v>
      </c>
      <c r="CS151" s="0" t="n">
        <v>1494.90828675</v>
      </c>
      <c r="CT151" s="0" t="n">
        <v>18364.6171590064</v>
      </c>
      <c r="CU151" s="8" t="s">
        <v>307</v>
      </c>
      <c r="CV151" s="0" t="n">
        <v>62</v>
      </c>
      <c r="CX151" s="9" t="n">
        <f aca="false">COUNTIF(C151:CV151, "NA")</f>
        <v>8</v>
      </c>
      <c r="CY151" s="10" t="n">
        <f aca="false">100-COUNTIF(C151:CV151, "NA")/COLUMNS(C151:CV151)*100</f>
        <v>91.8367346938775</v>
      </c>
    </row>
    <row r="152" customFormat="false" ht="13.8" hidden="false" customHeight="false" outlineLevel="0" collapsed="false">
      <c r="A152" s="0" t="s">
        <v>604</v>
      </c>
      <c r="B152" s="0" t="s">
        <v>605</v>
      </c>
      <c r="C152" s="0" t="n">
        <v>4829483</v>
      </c>
      <c r="D152" s="0" t="n">
        <v>75.9</v>
      </c>
      <c r="E152" s="0" t="n">
        <v>80.1</v>
      </c>
      <c r="F152" s="0" t="n">
        <v>22.2</v>
      </c>
      <c r="G152" s="0" t="n">
        <v>75.4</v>
      </c>
      <c r="H152" s="0" t="n">
        <v>15.6</v>
      </c>
      <c r="I152" s="0" t="n">
        <v>2.4</v>
      </c>
      <c r="J152" s="0" t="n">
        <v>2.9</v>
      </c>
      <c r="K152" s="0" t="n">
        <v>15.5</v>
      </c>
      <c r="L152" s="0" t="n">
        <v>49.5</v>
      </c>
      <c r="M152" s="0" t="n">
        <v>52.4</v>
      </c>
      <c r="N152" s="0" t="s">
        <v>202</v>
      </c>
      <c r="O152" s="0" t="s">
        <v>202</v>
      </c>
      <c r="P152" s="0" t="n">
        <v>437000</v>
      </c>
      <c r="Q152" s="0" t="n">
        <v>42</v>
      </c>
      <c r="R152" s="0" t="n">
        <v>10438241</v>
      </c>
      <c r="S152" s="0" t="n">
        <v>4223712</v>
      </c>
      <c r="T152" s="0" t="n">
        <v>41680</v>
      </c>
      <c r="U152" s="0" t="n">
        <v>79276723016.9051</v>
      </c>
      <c r="V152" s="0" t="s">
        <v>202</v>
      </c>
      <c r="W152" s="0" t="s">
        <v>202</v>
      </c>
      <c r="X152" s="0" t="s">
        <v>202</v>
      </c>
      <c r="Y152" s="0" t="n">
        <v>72.4</v>
      </c>
      <c r="Z152" s="0" t="n">
        <v>4.6</v>
      </c>
      <c r="AA152" s="0" t="n">
        <v>34.5</v>
      </c>
      <c r="AB152" s="0" t="n">
        <v>0.2</v>
      </c>
      <c r="AC152" s="0" t="n">
        <v>856.4</v>
      </c>
      <c r="AD152" s="0" t="n">
        <v>8.2</v>
      </c>
      <c r="AE152" s="0" t="n">
        <v>4.6</v>
      </c>
      <c r="AF152" s="0" t="n">
        <v>0</v>
      </c>
      <c r="AG152" s="0" t="n">
        <v>2.6</v>
      </c>
      <c r="AH152" s="0" t="n">
        <v>84.5</v>
      </c>
      <c r="AI152" s="0" t="s">
        <v>202</v>
      </c>
      <c r="AJ152" s="0" t="n">
        <v>348</v>
      </c>
      <c r="AK152" s="0" t="n">
        <v>15.2</v>
      </c>
      <c r="AL152" s="0" t="n">
        <v>100</v>
      </c>
      <c r="AM152" s="0" t="n">
        <v>10.1</v>
      </c>
      <c r="AN152" s="0" t="n">
        <v>17.8</v>
      </c>
      <c r="AO152" s="0" t="n">
        <v>11.4</v>
      </c>
      <c r="AP152" s="0" t="n">
        <v>2.02</v>
      </c>
      <c r="AQ152" s="0" t="n">
        <v>1.7</v>
      </c>
      <c r="AR152" s="0" t="s">
        <v>202</v>
      </c>
      <c r="AS152" s="0" t="n">
        <v>106.4</v>
      </c>
      <c r="AT152" s="0" t="n">
        <v>107.4</v>
      </c>
      <c r="AU152" s="0" t="n">
        <v>1</v>
      </c>
      <c r="AV152" s="0" t="n">
        <v>100</v>
      </c>
      <c r="AW152" s="0" t="n">
        <v>100</v>
      </c>
      <c r="AX152" s="0" t="n">
        <v>6.4</v>
      </c>
      <c r="AY152" s="0" t="n">
        <v>121</v>
      </c>
      <c r="AZ152" s="0" t="n">
        <v>22.9</v>
      </c>
      <c r="BA152" s="0" t="n">
        <v>25.6</v>
      </c>
      <c r="BB152" s="0" t="n">
        <v>0.724</v>
      </c>
      <c r="BC152" s="0" t="s">
        <v>202</v>
      </c>
      <c r="BD152" s="0" t="s">
        <v>244</v>
      </c>
      <c r="BE152" s="0" t="n">
        <v>23</v>
      </c>
      <c r="BF152" s="0" t="s">
        <v>204</v>
      </c>
      <c r="BG152" s="0" t="s">
        <v>205</v>
      </c>
      <c r="BH152" s="0" t="s">
        <v>216</v>
      </c>
      <c r="BI152" s="0" t="s">
        <v>216</v>
      </c>
      <c r="BJ152" s="0" t="s">
        <v>245</v>
      </c>
      <c r="BK152" s="0" t="s">
        <v>246</v>
      </c>
      <c r="BL152" s="0" t="n">
        <v>56.9646495795195</v>
      </c>
      <c r="BM152" s="0" t="n">
        <v>20.8173281925001</v>
      </c>
      <c r="BN152" s="0" t="n">
        <v>23.339990234375</v>
      </c>
      <c r="BO152" s="0" t="n">
        <v>20.8699890136719</v>
      </c>
      <c r="BP152" s="0" t="n">
        <v>22.6199890136719</v>
      </c>
      <c r="BQ152" s="0" t="n">
        <v>23.1700073242188</v>
      </c>
      <c r="BR152" s="0" t="n">
        <v>22.4999938964844</v>
      </c>
      <c r="BS152" s="0" t="n">
        <v>5106622</v>
      </c>
      <c r="BT152" s="0" t="s">
        <v>202</v>
      </c>
      <c r="BU152" s="0" t="s">
        <v>202</v>
      </c>
      <c r="BV152" s="0" t="s">
        <v>202</v>
      </c>
      <c r="BW152" s="0" t="n">
        <v>4421.785</v>
      </c>
      <c r="BX152" s="0" t="n">
        <v>-35</v>
      </c>
      <c r="BY152" s="0" t="n">
        <v>22</v>
      </c>
      <c r="BZ152" s="0" t="n">
        <v>46</v>
      </c>
      <c r="CA152" s="0" t="n">
        <v>94.71</v>
      </c>
      <c r="CB152" s="0" t="n">
        <v>17.5715292459479</v>
      </c>
      <c r="CC152" s="0" t="n">
        <v>23</v>
      </c>
      <c r="CD152" s="0" t="n">
        <v>49.9297778547642</v>
      </c>
      <c r="CE152" s="0" t="n">
        <v>23</v>
      </c>
      <c r="CF152" s="0" t="n">
        <v>2348</v>
      </c>
      <c r="CG152" s="0" t="n">
        <v>11</v>
      </c>
      <c r="CH152" s="0" t="n">
        <v>495</v>
      </c>
      <c r="CI152" s="0" t="n">
        <v>459.795144422282</v>
      </c>
      <c r="CJ152" s="0" t="n">
        <v>2.15406583843488</v>
      </c>
      <c r="CK152" s="0" t="n">
        <v>96.9329627295696</v>
      </c>
      <c r="CL152" s="0" t="n">
        <v>0.040853929085646</v>
      </c>
      <c r="CM152" s="0" t="n">
        <v>7574.84200779772</v>
      </c>
      <c r="CN152" s="0" t="n">
        <v>18385.3169939333</v>
      </c>
      <c r="CO152" s="0" t="n">
        <v>0.065585671922348</v>
      </c>
      <c r="CP152" s="0" t="n">
        <v>18.3059127152954</v>
      </c>
      <c r="CQ152" s="0" t="n">
        <v>18371.1286064709</v>
      </c>
      <c r="CR152" s="0" t="n">
        <v>0.017634911852957</v>
      </c>
      <c r="CS152" s="0" t="n">
        <v>15361.292263399</v>
      </c>
      <c r="CT152" s="0" t="n">
        <v>18453.7501249332</v>
      </c>
      <c r="CU152" s="8" t="s">
        <v>219</v>
      </c>
      <c r="CV152" s="0" t="n">
        <v>66</v>
      </c>
      <c r="CX152" s="9" t="n">
        <f aca="false">COUNTIF(C152:CV152, "NA")</f>
        <v>11</v>
      </c>
      <c r="CY152" s="10" t="n">
        <f aca="false">100-COUNTIF(C152:CV152, "NA")/COLUMNS(C152:CV152)*100</f>
        <v>88.7755102040816</v>
      </c>
    </row>
    <row r="153" customFormat="false" ht="13.8" hidden="false" customHeight="false" outlineLevel="0" collapsed="false">
      <c r="A153" s="0" t="s">
        <v>606</v>
      </c>
      <c r="B153" s="0" t="s">
        <v>607</v>
      </c>
      <c r="C153" s="0" t="n">
        <v>212215030</v>
      </c>
      <c r="D153" s="0" t="n">
        <v>66.2</v>
      </c>
      <c r="E153" s="0" t="n">
        <v>68.1</v>
      </c>
      <c r="F153" s="0" t="n">
        <v>35.3</v>
      </c>
      <c r="G153" s="0" t="n">
        <v>60.4</v>
      </c>
      <c r="H153" s="0" t="n">
        <v>275.3</v>
      </c>
      <c r="I153" s="0" t="n">
        <v>6.9</v>
      </c>
      <c r="J153" s="0" t="n">
        <v>3.5</v>
      </c>
      <c r="K153" s="0" t="n">
        <v>63.3</v>
      </c>
      <c r="L153" s="0" t="n">
        <v>17.6</v>
      </c>
      <c r="M153" s="0" t="n">
        <v>8.3</v>
      </c>
      <c r="N153" s="0" t="n">
        <v>23.2</v>
      </c>
      <c r="O153" s="0" t="n">
        <v>0.4</v>
      </c>
      <c r="P153" s="0" t="n">
        <v>-1166895</v>
      </c>
      <c r="Q153" s="0" t="n">
        <v>132259</v>
      </c>
      <c r="R153" s="0" t="n">
        <v>6880637</v>
      </c>
      <c r="S153" s="0" t="n">
        <v>3275000</v>
      </c>
      <c r="T153" s="0" t="n">
        <v>5860</v>
      </c>
      <c r="U153" s="0" t="n">
        <v>314588210501.063</v>
      </c>
      <c r="V153" s="0" t="s">
        <v>202</v>
      </c>
      <c r="W153" s="0" t="s">
        <v>202</v>
      </c>
      <c r="X153" s="0" t="s">
        <v>202</v>
      </c>
      <c r="Y153" s="0" t="n">
        <v>52.6</v>
      </c>
      <c r="Z153" s="0" t="n">
        <v>36.7</v>
      </c>
      <c r="AA153" s="0" t="n">
        <v>26.8</v>
      </c>
      <c r="AB153" s="0" t="n">
        <v>0.2</v>
      </c>
      <c r="AC153" s="0" t="n">
        <v>12904.3</v>
      </c>
      <c r="AD153" s="0" t="n">
        <v>4</v>
      </c>
      <c r="AE153" s="0" t="n">
        <v>47.8</v>
      </c>
      <c r="AF153" s="0" t="n">
        <v>1.9</v>
      </c>
      <c r="AG153" s="0" t="n">
        <v>12.3</v>
      </c>
      <c r="AH153" s="0" t="n">
        <v>36.7</v>
      </c>
      <c r="AI153" s="0" t="n">
        <v>42.7</v>
      </c>
      <c r="AJ153" s="0" t="n">
        <v>282</v>
      </c>
      <c r="AK153" s="0" t="n">
        <v>0.9</v>
      </c>
      <c r="AL153" s="0" t="n">
        <v>100</v>
      </c>
      <c r="AM153" s="0" t="n">
        <v>19.9</v>
      </c>
      <c r="AN153" s="0" t="n">
        <v>24.7</v>
      </c>
      <c r="AO153" s="0" t="n">
        <v>69.3</v>
      </c>
      <c r="AP153" s="0" t="s">
        <v>202</v>
      </c>
      <c r="AQ153" s="0" t="n">
        <v>0.6</v>
      </c>
      <c r="AR153" s="0" t="n">
        <v>3</v>
      </c>
      <c r="AS153" s="0" t="n">
        <v>90.6</v>
      </c>
      <c r="AT153" s="0" t="n">
        <v>71.1</v>
      </c>
      <c r="AU153" s="0" t="n">
        <v>0.8</v>
      </c>
      <c r="AV153" s="0" t="n">
        <v>50.3</v>
      </c>
      <c r="AW153" s="0" t="n">
        <v>70.8</v>
      </c>
      <c r="AX153" s="0" t="n">
        <v>2.7</v>
      </c>
      <c r="AY153" s="0" t="n">
        <v>109</v>
      </c>
      <c r="AZ153" s="0" t="n">
        <v>7.8</v>
      </c>
      <c r="BA153" s="0" t="n">
        <v>23.8</v>
      </c>
      <c r="BB153" s="0" t="n">
        <v>0.759</v>
      </c>
      <c r="BC153" s="0" t="n">
        <v>52.9</v>
      </c>
      <c r="BD153" s="0" t="s">
        <v>232</v>
      </c>
      <c r="BE153" s="0" t="n">
        <v>38</v>
      </c>
      <c r="BF153" s="0" t="s">
        <v>250</v>
      </c>
      <c r="BG153" s="0" t="s">
        <v>233</v>
      </c>
      <c r="BH153" s="0" t="s">
        <v>216</v>
      </c>
      <c r="BI153" s="0" t="s">
        <v>216</v>
      </c>
      <c r="BJ153" s="0" t="s">
        <v>217</v>
      </c>
      <c r="BK153" s="0" t="s">
        <v>218</v>
      </c>
      <c r="BL153" s="0" t="n">
        <v>70.0866845186718</v>
      </c>
      <c r="BM153" s="0" t="n">
        <v>30.380058899</v>
      </c>
      <c r="BN153" s="0" t="n">
        <v>10.8699890136719</v>
      </c>
      <c r="BO153" s="0" t="n">
        <v>8.92000732421877</v>
      </c>
      <c r="BP153" s="0" t="n">
        <v>15.589990234375</v>
      </c>
      <c r="BQ153" s="0" t="n">
        <v>17.9599853515625</v>
      </c>
      <c r="BR153" s="0" t="n">
        <v>13.3349929809571</v>
      </c>
      <c r="BS153" s="0" t="n">
        <v>220892331</v>
      </c>
      <c r="BT153" s="0" t="n">
        <v>203025</v>
      </c>
      <c r="BU153" s="0" t="n">
        <v>919.112941046378</v>
      </c>
      <c r="BV153" s="0" t="s">
        <v>252</v>
      </c>
      <c r="BW153" s="0" t="n">
        <v>4383.49</v>
      </c>
      <c r="BX153" s="0" t="n">
        <v>-26</v>
      </c>
      <c r="BY153" s="0" t="n">
        <v>16</v>
      </c>
      <c r="BZ153" s="0" t="n">
        <v>29</v>
      </c>
      <c r="CA153" s="0" t="n">
        <v>97.35</v>
      </c>
      <c r="CB153" s="0" t="n">
        <v>18.4060984060984</v>
      </c>
      <c r="CC153" s="0" t="n">
        <v>25</v>
      </c>
      <c r="CD153" s="0" t="n">
        <v>54.2545163000041</v>
      </c>
      <c r="CE153" s="0" t="n">
        <v>24</v>
      </c>
      <c r="CF153" s="0" t="n">
        <v>16817</v>
      </c>
      <c r="CG153" s="0" t="n">
        <v>385</v>
      </c>
      <c r="CH153" s="0" t="n">
        <v>4315</v>
      </c>
      <c r="CI153" s="0" t="n">
        <v>76.1321134322223</v>
      </c>
      <c r="CJ153" s="0" t="n">
        <v>1.74293058639505</v>
      </c>
      <c r="CK153" s="0" t="n">
        <v>19.5344038449212</v>
      </c>
      <c r="CL153" s="0" t="n">
        <v>0.017131242382534</v>
      </c>
      <c r="CM153" s="0" t="n">
        <v>401998.302538726</v>
      </c>
      <c r="CN153" s="0" t="n">
        <v>18449.7566690821</v>
      </c>
      <c r="CO153" s="0" t="n">
        <v>0.022301749042687</v>
      </c>
      <c r="CP153" s="0" t="n">
        <v>6847.94570846727</v>
      </c>
      <c r="CQ153" s="0" t="n">
        <v>18429.9674213958</v>
      </c>
      <c r="CR153" s="0" t="n">
        <v>0.057185805796651</v>
      </c>
      <c r="CS153" s="0" t="n">
        <v>8150.27435726906</v>
      </c>
      <c r="CT153" s="0" t="n">
        <v>18377.6275734646</v>
      </c>
      <c r="CU153" s="8" t="s">
        <v>323</v>
      </c>
      <c r="CV153" s="0" t="n">
        <v>64</v>
      </c>
      <c r="CX153" s="9" t="n">
        <f aca="false">COUNTIF(C153:CV153, "NA")</f>
        <v>4</v>
      </c>
      <c r="CY153" s="10" t="n">
        <f aca="false">100-COUNTIF(C153:CV153, "NA")/COLUMNS(C153:CV153)*100</f>
        <v>95.9183673469388</v>
      </c>
    </row>
    <row r="154" customFormat="false" ht="13.8" hidden="false" customHeight="false" outlineLevel="0" collapsed="false">
      <c r="A154" s="0" t="s">
        <v>608</v>
      </c>
      <c r="B154" s="0" t="s">
        <v>609</v>
      </c>
      <c r="C154" s="0" t="n">
        <v>4176873</v>
      </c>
      <c r="D154" s="0" t="n">
        <v>75.2</v>
      </c>
      <c r="E154" s="0" t="n">
        <v>81.6</v>
      </c>
      <c r="F154" s="0" t="n">
        <v>27.1</v>
      </c>
      <c r="G154" s="0" t="n">
        <v>64.8</v>
      </c>
      <c r="H154" s="0" t="n">
        <v>56.2</v>
      </c>
      <c r="I154" s="0" t="n">
        <v>5.1</v>
      </c>
      <c r="J154" s="0" t="n">
        <v>2.5</v>
      </c>
      <c r="K154" s="0" t="n">
        <v>32.3</v>
      </c>
      <c r="L154" s="0" t="n">
        <v>45.3</v>
      </c>
      <c r="M154" s="0" t="n">
        <v>42.3</v>
      </c>
      <c r="N154" s="0" t="s">
        <v>202</v>
      </c>
      <c r="O154" s="0" t="n">
        <v>0.1</v>
      </c>
      <c r="P154" s="0" t="n">
        <v>56000</v>
      </c>
      <c r="Q154" s="0" t="n">
        <v>49</v>
      </c>
      <c r="R154" s="0" t="n">
        <v>12939350</v>
      </c>
      <c r="S154" s="0" t="n">
        <v>6872400</v>
      </c>
      <c r="T154" s="0" t="n">
        <v>23550</v>
      </c>
      <c r="U154" s="0" t="n">
        <v>65055100000</v>
      </c>
      <c r="V154" s="0" t="s">
        <v>202</v>
      </c>
      <c r="W154" s="0" t="n">
        <v>14.1</v>
      </c>
      <c r="X154" s="0" t="n">
        <v>49.9</v>
      </c>
      <c r="Y154" s="0" t="n">
        <v>66.6</v>
      </c>
      <c r="Z154" s="0" t="n">
        <v>14</v>
      </c>
      <c r="AA154" s="0" t="n">
        <v>66.9</v>
      </c>
      <c r="AB154" s="0" t="n">
        <v>0.1</v>
      </c>
      <c r="AC154" s="0" t="n">
        <v>172.9</v>
      </c>
      <c r="AD154" s="0" t="n">
        <v>0</v>
      </c>
      <c r="AE154" s="0" t="n">
        <v>30.4</v>
      </c>
      <c r="AF154" s="0" t="n">
        <v>61.9</v>
      </c>
      <c r="AG154" s="0" t="n">
        <v>20.9</v>
      </c>
      <c r="AH154" s="0" t="n">
        <v>67.7</v>
      </c>
      <c r="AI154" s="0" t="n">
        <v>32.5</v>
      </c>
      <c r="AJ154" s="0" t="n">
        <v>35014</v>
      </c>
      <c r="AK154" s="0" t="n">
        <v>2.3</v>
      </c>
      <c r="AL154" s="0" t="n">
        <v>72</v>
      </c>
      <c r="AM154" s="0" t="n">
        <v>7.7</v>
      </c>
      <c r="AN154" s="0" t="n">
        <v>13</v>
      </c>
      <c r="AO154" s="0" t="n">
        <v>15.3</v>
      </c>
      <c r="AP154" s="0" t="n">
        <v>1.57</v>
      </c>
      <c r="AQ154" s="0" t="n">
        <v>2.3</v>
      </c>
      <c r="AR154" s="0" t="s">
        <v>202</v>
      </c>
      <c r="AS154" s="0" t="n">
        <v>94.4</v>
      </c>
      <c r="AT154" s="0" t="n">
        <v>89.8</v>
      </c>
      <c r="AU154" s="0" t="n">
        <v>1</v>
      </c>
      <c r="AV154" s="0" t="n">
        <v>64.8</v>
      </c>
      <c r="AW154" s="0" t="n">
        <v>100</v>
      </c>
      <c r="AX154" s="0" t="n">
        <v>20.8</v>
      </c>
      <c r="AY154" s="0" t="n">
        <v>119</v>
      </c>
      <c r="AZ154" s="0" t="n">
        <v>22.5</v>
      </c>
      <c r="BA154" s="0" t="n">
        <v>29.2</v>
      </c>
      <c r="BB154" s="0" t="n">
        <v>0.712</v>
      </c>
      <c r="BC154" s="0" t="n">
        <v>52.9</v>
      </c>
      <c r="BD154" s="0" t="s">
        <v>213</v>
      </c>
      <c r="BE154" s="0" t="n">
        <v>84</v>
      </c>
      <c r="BF154" s="0" t="s">
        <v>204</v>
      </c>
      <c r="BG154" s="0" t="s">
        <v>222</v>
      </c>
      <c r="BH154" s="0" t="s">
        <v>206</v>
      </c>
      <c r="BI154" s="0" t="s">
        <v>207</v>
      </c>
      <c r="BJ154" s="0" t="s">
        <v>310</v>
      </c>
      <c r="BK154" s="0" t="s">
        <v>209</v>
      </c>
      <c r="BL154" s="0" t="n">
        <v>-81.467306915366</v>
      </c>
      <c r="BM154" s="0" t="n">
        <v>8.41720917050006</v>
      </c>
      <c r="BN154" s="0" t="n">
        <v>25.8799987792969</v>
      </c>
      <c r="BO154" s="0" t="n">
        <v>26.4099975585938</v>
      </c>
      <c r="BP154" s="0" t="n">
        <v>27.0800109863281</v>
      </c>
      <c r="BQ154" s="0" t="n">
        <v>24.9999938964844</v>
      </c>
      <c r="BR154" s="0" t="n">
        <v>26.0925003051758</v>
      </c>
      <c r="BS154" s="0" t="n">
        <v>4314768</v>
      </c>
      <c r="BT154" s="0" t="n">
        <v>34459</v>
      </c>
      <c r="BU154" s="0" t="n">
        <v>7986.29265814524</v>
      </c>
      <c r="BV154" s="0" t="s">
        <v>279</v>
      </c>
      <c r="BW154" s="0" t="n">
        <v>3787.59</v>
      </c>
      <c r="BX154" s="0" t="n">
        <v>-49</v>
      </c>
      <c r="BY154" s="0" t="n">
        <v>6</v>
      </c>
      <c r="BZ154" s="0" t="n">
        <v>39</v>
      </c>
      <c r="CA154" s="0" t="n">
        <v>83.6</v>
      </c>
      <c r="CB154" s="0" t="n">
        <v>34.3295454545455</v>
      </c>
      <c r="CC154" s="0" t="n">
        <v>7</v>
      </c>
      <c r="CD154" s="0" t="n">
        <v>73.1634097544078</v>
      </c>
      <c r="CE154" s="0" t="n">
        <v>7</v>
      </c>
      <c r="CF154" s="0" t="n">
        <v>6532</v>
      </c>
      <c r="CG154" s="0" t="n">
        <v>188</v>
      </c>
      <c r="CH154" s="0" t="n">
        <v>576</v>
      </c>
      <c r="CI154" s="0" t="n">
        <v>1513.87050242331</v>
      </c>
      <c r="CJ154" s="0" t="n">
        <v>43.5712881897706</v>
      </c>
      <c r="CK154" s="0" t="n">
        <v>133.495010623978</v>
      </c>
      <c r="CL154" s="0" t="n">
        <v>0.049153836572127</v>
      </c>
      <c r="CM154" s="0" t="n">
        <v>10883.7549924552</v>
      </c>
      <c r="CN154" s="0" t="n">
        <v>18368.9354720317</v>
      </c>
      <c r="CO154" s="0" t="n">
        <v>0.053299478374932</v>
      </c>
      <c r="CP154" s="0" t="n">
        <v>306.357493719552</v>
      </c>
      <c r="CQ154" s="0" t="n">
        <v>18369.4176529569</v>
      </c>
      <c r="CR154" s="0" t="n">
        <v>0.057493049938491</v>
      </c>
      <c r="CS154" s="0" t="n">
        <v>2757.10005215725</v>
      </c>
      <c r="CT154" s="0" t="n">
        <v>18389.8667308783</v>
      </c>
      <c r="CU154" s="8" t="s">
        <v>287</v>
      </c>
      <c r="CV154" s="0" t="n">
        <v>51</v>
      </c>
      <c r="CX154" s="9" t="n">
        <f aca="false">COUNTIF(C154:CV154, "NA")</f>
        <v>3</v>
      </c>
      <c r="CY154" s="10" t="n">
        <f aca="false">100-COUNTIF(C154:CV154, "NA")/COLUMNS(C154:CV154)*100</f>
        <v>96.9387755102041</v>
      </c>
    </row>
    <row r="155" customFormat="false" ht="13.8" hidden="false" customHeight="false" outlineLevel="0" collapsed="false">
      <c r="A155" s="0" t="s">
        <v>610</v>
      </c>
      <c r="B155" s="0" t="s">
        <v>611</v>
      </c>
      <c r="C155" s="0" t="n">
        <v>31989256</v>
      </c>
      <c r="D155" s="0" t="n">
        <v>73.8</v>
      </c>
      <c r="E155" s="0" t="n">
        <v>79.3</v>
      </c>
      <c r="F155" s="0" t="n">
        <v>25.8</v>
      </c>
      <c r="G155" s="0" t="n">
        <v>66.1</v>
      </c>
      <c r="H155" s="0" t="n">
        <v>25</v>
      </c>
      <c r="I155" s="0" t="n">
        <v>5.5</v>
      </c>
      <c r="J155" s="0" t="n">
        <v>2.3</v>
      </c>
      <c r="K155" s="0" t="n">
        <v>22.1</v>
      </c>
      <c r="L155" s="0" t="n">
        <v>22.8</v>
      </c>
      <c r="M155" s="0" t="n">
        <v>24.7</v>
      </c>
      <c r="N155" s="0" t="n">
        <v>20.5</v>
      </c>
      <c r="O155" s="0" t="n">
        <v>0.2</v>
      </c>
      <c r="P155" s="0" t="n">
        <v>495345</v>
      </c>
      <c r="Q155" s="0" t="n">
        <v>2592</v>
      </c>
      <c r="R155" s="0" t="n">
        <v>17758527.3</v>
      </c>
      <c r="S155" s="0" t="n">
        <v>2668000</v>
      </c>
      <c r="T155" s="0" t="n">
        <v>13710</v>
      </c>
      <c r="U155" s="0" t="n">
        <v>222044970486.217</v>
      </c>
      <c r="V155" s="0" t="n">
        <v>20.5</v>
      </c>
      <c r="W155" s="0" t="n">
        <v>23.9</v>
      </c>
      <c r="X155" s="0" t="n">
        <v>43.3</v>
      </c>
      <c r="Y155" s="0" t="n">
        <v>77.6</v>
      </c>
      <c r="Z155" s="0" t="n">
        <v>27.4</v>
      </c>
      <c r="AA155" s="0" t="n">
        <v>82.5</v>
      </c>
      <c r="AB155" s="0" t="n">
        <v>0.1</v>
      </c>
      <c r="AC155" s="0" t="n">
        <v>1629.9</v>
      </c>
      <c r="AD155" s="0" t="n">
        <v>1.2</v>
      </c>
      <c r="AE155" s="0" t="n">
        <v>18.5</v>
      </c>
      <c r="AF155" s="0" t="n">
        <v>57.7</v>
      </c>
      <c r="AG155" s="0" t="n">
        <v>21.3</v>
      </c>
      <c r="AH155" s="0" t="n">
        <v>77.9</v>
      </c>
      <c r="AI155" s="0" t="n">
        <v>14.3</v>
      </c>
      <c r="AJ155" s="0" t="n">
        <v>54536</v>
      </c>
      <c r="AK155" s="0" t="n">
        <v>2.1</v>
      </c>
      <c r="AL155" s="0" t="n">
        <v>100</v>
      </c>
      <c r="AM155" s="0" t="n">
        <v>6.6</v>
      </c>
      <c r="AN155" s="0" t="n">
        <v>12.6</v>
      </c>
      <c r="AO155" s="0" t="n">
        <v>14.3</v>
      </c>
      <c r="AP155" s="0" t="n">
        <v>1.27</v>
      </c>
      <c r="AQ155" s="0" t="n">
        <v>1.5</v>
      </c>
      <c r="AR155" s="0" t="n">
        <v>3.8</v>
      </c>
      <c r="AS155" s="0" t="n">
        <v>103.5</v>
      </c>
      <c r="AT155" s="0" t="n">
        <v>97.4</v>
      </c>
      <c r="AU155" s="0" t="n">
        <v>1</v>
      </c>
      <c r="AV155" s="0" t="n">
        <v>56.1</v>
      </c>
      <c r="AW155" s="0" t="n">
        <v>96.4</v>
      </c>
      <c r="AX155" s="0" t="n">
        <v>8.7</v>
      </c>
      <c r="AY155" s="0" t="n">
        <v>117</v>
      </c>
      <c r="AZ155" s="0" t="n">
        <v>19.1</v>
      </c>
      <c r="BA155" s="0" t="n">
        <v>28</v>
      </c>
      <c r="BB155" s="0" t="n">
        <v>0.872</v>
      </c>
      <c r="BC155" s="0" t="n">
        <v>130.5</v>
      </c>
      <c r="BD155" s="0" t="s">
        <v>213</v>
      </c>
      <c r="BE155" s="0" t="n">
        <v>72</v>
      </c>
      <c r="BF155" s="0" t="s">
        <v>250</v>
      </c>
      <c r="BG155" s="0" t="s">
        <v>222</v>
      </c>
      <c r="BH155" s="0" t="s">
        <v>251</v>
      </c>
      <c r="BI155" s="0" t="s">
        <v>207</v>
      </c>
      <c r="BJ155" s="0" t="s">
        <v>251</v>
      </c>
      <c r="BK155" s="0" t="s">
        <v>209</v>
      </c>
      <c r="BL155" s="0" t="n">
        <v>-75.7676500549991</v>
      </c>
      <c r="BM155" s="0" t="n">
        <v>-9.18341753599993</v>
      </c>
      <c r="BN155" s="0" t="n">
        <v>23.8699890136719</v>
      </c>
      <c r="BO155" s="0" t="n">
        <v>24.0200134277344</v>
      </c>
      <c r="BP155" s="0" t="n">
        <v>24.35</v>
      </c>
      <c r="BQ155" s="0" t="n">
        <v>24.2900024414063</v>
      </c>
      <c r="BR155" s="0" t="n">
        <v>24.1325012207031</v>
      </c>
      <c r="BS155" s="0" t="n">
        <v>32971846</v>
      </c>
      <c r="BT155" s="0" t="n">
        <v>375096</v>
      </c>
      <c r="BU155" s="0" t="n">
        <v>11376.2511204256</v>
      </c>
      <c r="BV155" s="0" t="s">
        <v>279</v>
      </c>
      <c r="BW155" s="0" t="n">
        <v>4241.975</v>
      </c>
      <c r="BX155" s="0" t="n">
        <v>-1</v>
      </c>
      <c r="BY155" s="0" t="n">
        <v>6</v>
      </c>
      <c r="BZ155" s="0" t="n">
        <v>12</v>
      </c>
      <c r="CA155" s="0" t="n">
        <v>96.03</v>
      </c>
      <c r="CB155" s="0" t="n">
        <v>36.584229390681</v>
      </c>
      <c r="CC155" s="0" t="n">
        <v>10</v>
      </c>
      <c r="CD155" s="0" t="n">
        <v>81.6303007635967</v>
      </c>
      <c r="CE155" s="0" t="n">
        <v>10</v>
      </c>
      <c r="CF155" s="0" t="n">
        <v>36976</v>
      </c>
      <c r="CG155" s="0" t="n">
        <v>1051</v>
      </c>
      <c r="CH155" s="0" t="n">
        <v>10405</v>
      </c>
      <c r="CI155" s="0" t="n">
        <v>1121.44160809195</v>
      </c>
      <c r="CJ155" s="0" t="n">
        <v>31.8756796328601</v>
      </c>
      <c r="CK155" s="0" t="n">
        <v>315.572261255861</v>
      </c>
      <c r="CL155" s="0" t="n">
        <v>0.033488414047847</v>
      </c>
      <c r="CM155" s="0" t="n">
        <v>240430.534914549</v>
      </c>
      <c r="CN155" s="0" t="n">
        <v>18401.2244582015</v>
      </c>
      <c r="CO155" s="0" t="n">
        <v>0.022562620087477</v>
      </c>
      <c r="CP155" s="0" t="n">
        <v>30286.5419094822</v>
      </c>
      <c r="CQ155" s="0" t="n">
        <v>18436.0881813125</v>
      </c>
      <c r="CR155" s="0" t="n">
        <v>0.112381933113097</v>
      </c>
      <c r="CS155" s="0" t="n">
        <v>11745.4434713161</v>
      </c>
      <c r="CT155" s="0" t="n">
        <v>18367.2537658657</v>
      </c>
      <c r="CU155" s="8" t="s">
        <v>332</v>
      </c>
      <c r="CV155" s="0" t="n">
        <v>55</v>
      </c>
      <c r="CX155" s="9" t="n">
        <f aca="false">COUNTIF(C155:CV155, "NA")</f>
        <v>0</v>
      </c>
      <c r="CY155" s="10" t="n">
        <f aca="false">100-COUNTIF(C155:CV155, "NA")/COLUMNS(C155:CV155)*100</f>
        <v>100</v>
      </c>
    </row>
    <row r="156" customFormat="false" ht="13.8" hidden="false" customHeight="false" outlineLevel="0" collapsed="false">
      <c r="A156" s="0" t="s">
        <v>612</v>
      </c>
      <c r="B156" s="0" t="s">
        <v>613</v>
      </c>
      <c r="C156" s="0" t="n">
        <v>106651922</v>
      </c>
      <c r="D156" s="0" t="n">
        <v>67.1</v>
      </c>
      <c r="E156" s="0" t="n">
        <v>75.4</v>
      </c>
      <c r="F156" s="0" t="n">
        <v>31</v>
      </c>
      <c r="G156" s="0" t="n">
        <v>63.9</v>
      </c>
      <c r="H156" s="0" t="n">
        <v>357.7</v>
      </c>
      <c r="I156" s="0" t="n">
        <v>5.9</v>
      </c>
      <c r="J156" s="0" t="n">
        <v>2.6</v>
      </c>
      <c r="K156" s="0" t="n">
        <v>53.1</v>
      </c>
      <c r="L156" s="0" t="n">
        <v>40.9</v>
      </c>
      <c r="M156" s="0" t="n">
        <v>31</v>
      </c>
      <c r="N156" s="0" t="n">
        <v>11.4</v>
      </c>
      <c r="O156" s="0" t="n">
        <v>0.1</v>
      </c>
      <c r="P156" s="0" t="n">
        <v>-335758</v>
      </c>
      <c r="Q156" s="0" t="n">
        <v>527</v>
      </c>
      <c r="R156" s="0" t="n">
        <v>43080118</v>
      </c>
      <c r="S156" s="0" t="n">
        <v>8637520</v>
      </c>
      <c r="T156" s="0" t="n">
        <v>10740</v>
      </c>
      <c r="U156" s="0" t="n">
        <v>330910343610.956</v>
      </c>
      <c r="V156" s="0" t="s">
        <v>202</v>
      </c>
      <c r="W156" s="0" t="s">
        <v>202</v>
      </c>
      <c r="X156" s="0" t="s">
        <v>202</v>
      </c>
      <c r="Y156" s="0" t="n">
        <v>59.6</v>
      </c>
      <c r="Z156" s="0" t="n">
        <v>23.4</v>
      </c>
      <c r="AA156" s="0" t="n">
        <v>62.9</v>
      </c>
      <c r="AB156" s="0" t="s">
        <v>202</v>
      </c>
      <c r="AC156" s="0" t="n">
        <v>2237.3</v>
      </c>
      <c r="AD156" s="0" t="n">
        <v>1.1</v>
      </c>
      <c r="AE156" s="0" t="n">
        <v>41.7</v>
      </c>
      <c r="AF156" s="0" t="n">
        <v>27.8</v>
      </c>
      <c r="AG156" s="0" t="n">
        <v>15.3</v>
      </c>
      <c r="AH156" s="0" t="n">
        <v>46.9</v>
      </c>
      <c r="AI156" s="0" t="s">
        <v>202</v>
      </c>
      <c r="AJ156" s="0" t="n">
        <v>4766</v>
      </c>
      <c r="AK156" s="0" t="n">
        <v>1.1</v>
      </c>
      <c r="AL156" s="0" t="n">
        <v>96</v>
      </c>
      <c r="AM156" s="0" t="n">
        <v>7.1</v>
      </c>
      <c r="AN156" s="0" t="n">
        <v>26.8</v>
      </c>
      <c r="AO156" s="0" t="n">
        <v>28.4</v>
      </c>
      <c r="AP156" s="0" t="s">
        <v>202</v>
      </c>
      <c r="AQ156" s="0" t="s">
        <v>202</v>
      </c>
      <c r="AR156" s="0" t="s">
        <v>202</v>
      </c>
      <c r="AS156" s="0" t="n">
        <v>107.5</v>
      </c>
      <c r="AT156" s="0" t="n">
        <v>108.7</v>
      </c>
      <c r="AU156" s="0" t="n">
        <v>1</v>
      </c>
      <c r="AV156" s="0" t="n">
        <v>74.8</v>
      </c>
      <c r="AW156" s="0" t="n">
        <v>93</v>
      </c>
      <c r="AX156" s="0" t="n">
        <v>10.8</v>
      </c>
      <c r="AY156" s="0" t="n">
        <v>120</v>
      </c>
      <c r="AZ156" s="0" t="n">
        <v>6</v>
      </c>
      <c r="BA156" s="0" t="n">
        <v>23.5</v>
      </c>
      <c r="BB156" s="0" t="n">
        <v>0.85</v>
      </c>
      <c r="BC156" s="0" t="n">
        <v>102.9</v>
      </c>
      <c r="BD156" s="0" t="s">
        <v>213</v>
      </c>
      <c r="BE156" s="0" t="n">
        <v>59</v>
      </c>
      <c r="BF156" s="0" t="s">
        <v>250</v>
      </c>
      <c r="BG156" s="0" t="s">
        <v>233</v>
      </c>
      <c r="BH156" s="0" t="s">
        <v>216</v>
      </c>
      <c r="BI156" s="0" t="s">
        <v>216</v>
      </c>
      <c r="BJ156" s="0" t="s">
        <v>329</v>
      </c>
      <c r="BK156" s="0" t="s">
        <v>264</v>
      </c>
      <c r="BL156" s="0" t="n">
        <v>125.2443277628</v>
      </c>
      <c r="BM156" s="0" t="n">
        <v>7.69800446150006</v>
      </c>
      <c r="BN156" s="0" t="n">
        <v>23.6499877929688</v>
      </c>
      <c r="BO156" s="0" t="n">
        <v>23.8000122070313</v>
      </c>
      <c r="BP156" s="0" t="n">
        <v>23.339990234375</v>
      </c>
      <c r="BQ156" s="0" t="n">
        <v>24.0100036621094</v>
      </c>
      <c r="BR156" s="0" t="n">
        <v>23.6999984741211</v>
      </c>
      <c r="BS156" s="0" t="n">
        <v>109581085</v>
      </c>
      <c r="BT156" s="0" t="n">
        <v>113333</v>
      </c>
      <c r="BU156" s="0" t="n">
        <v>1034.23871008395</v>
      </c>
      <c r="BV156" s="0" t="s">
        <v>344</v>
      </c>
      <c r="BW156" s="0" t="n">
        <v>5202.62</v>
      </c>
      <c r="BX156" s="0" t="n">
        <v>-6</v>
      </c>
      <c r="BY156" s="0" t="n">
        <v>45</v>
      </c>
      <c r="BZ156" s="0" t="n">
        <v>48</v>
      </c>
      <c r="CA156" s="0" t="n">
        <v>97.22</v>
      </c>
      <c r="CB156" s="0" t="n">
        <v>30.5906810035842</v>
      </c>
      <c r="CC156" s="0" t="n">
        <v>46</v>
      </c>
      <c r="CD156" s="0" t="n">
        <v>69.9397796513522</v>
      </c>
      <c r="CE156" s="0" t="n">
        <v>46</v>
      </c>
      <c r="CF156" s="0" t="n">
        <v>8488</v>
      </c>
      <c r="CG156" s="0" t="n">
        <v>568</v>
      </c>
      <c r="CH156" s="0" t="n">
        <v>1043</v>
      </c>
      <c r="CI156" s="0" t="n">
        <v>77.4586234476507</v>
      </c>
      <c r="CJ156" s="0" t="n">
        <v>5.18337630988049</v>
      </c>
      <c r="CK156" s="0" t="n">
        <v>9.51806600564322</v>
      </c>
      <c r="CL156" s="0" t="n">
        <v>0.066866446738244</v>
      </c>
      <c r="CM156" s="0" t="n">
        <v>10173.0295468274</v>
      </c>
      <c r="CN156" s="0" t="n">
        <v>18359.7166722845</v>
      </c>
      <c r="CO156" s="0" t="n">
        <v>0.060857756825124</v>
      </c>
      <c r="CP156" s="0" t="n">
        <v>802.224962899778</v>
      </c>
      <c r="CQ156" s="0" t="n">
        <v>18364.8956494329</v>
      </c>
      <c r="CR156" s="0" t="n">
        <v>0.080699284178967</v>
      </c>
      <c r="CS156" s="0" t="n">
        <v>1655.78010431038</v>
      </c>
      <c r="CT156" s="0" t="n">
        <v>18372.3522164203</v>
      </c>
      <c r="CU156" s="8" t="s">
        <v>481</v>
      </c>
      <c r="CV156" s="0" t="n">
        <v>91</v>
      </c>
      <c r="CX156" s="9" t="n">
        <f aca="false">COUNTIF(C156:CV156, "NA")</f>
        <v>8</v>
      </c>
      <c r="CY156" s="10" t="n">
        <f aca="false">100-COUNTIF(C156:CV156, "NA")/COLUMNS(C156:CV156)*100</f>
        <v>91.8367346938775</v>
      </c>
    </row>
    <row r="157" customFormat="false" ht="13.8" hidden="false" customHeight="false" outlineLevel="0" collapsed="false">
      <c r="A157" s="0" t="s">
        <v>614</v>
      </c>
      <c r="B157" s="0" t="s">
        <v>615</v>
      </c>
      <c r="C157" s="0" t="n">
        <v>8606316</v>
      </c>
      <c r="D157" s="0" t="n">
        <v>63</v>
      </c>
      <c r="E157" s="0" t="n">
        <v>65.6</v>
      </c>
      <c r="F157" s="0" t="n">
        <v>35.8</v>
      </c>
      <c r="G157" s="0" t="n">
        <v>60.7</v>
      </c>
      <c r="H157" s="0" t="n">
        <v>19</v>
      </c>
      <c r="I157" s="0" t="n">
        <v>7.4</v>
      </c>
      <c r="J157" s="0" t="n">
        <v>3.6</v>
      </c>
      <c r="K157" s="0" t="n">
        <v>86.8</v>
      </c>
      <c r="L157" s="0" t="s">
        <v>202</v>
      </c>
      <c r="M157" s="0" t="s">
        <v>202</v>
      </c>
      <c r="N157" s="0" t="n">
        <v>27.1</v>
      </c>
      <c r="O157" s="0" t="n">
        <v>3.4</v>
      </c>
      <c r="P157" s="0" t="n">
        <v>-3999</v>
      </c>
      <c r="Q157" s="0" t="n">
        <v>427</v>
      </c>
      <c r="R157" s="0" t="n">
        <v>964713</v>
      </c>
      <c r="S157" s="0" t="n">
        <v>341300</v>
      </c>
      <c r="T157" s="0" t="n">
        <v>4220</v>
      </c>
      <c r="U157" s="0" t="n">
        <v>23497607690.1178</v>
      </c>
      <c r="V157" s="0" t="s">
        <v>202</v>
      </c>
      <c r="W157" s="0" t="s">
        <v>202</v>
      </c>
      <c r="X157" s="0" t="s">
        <v>202</v>
      </c>
      <c r="Y157" s="0" t="n">
        <v>47.2</v>
      </c>
      <c r="Z157" s="0" t="n">
        <v>58.3</v>
      </c>
      <c r="AA157" s="0" t="n">
        <v>96.4</v>
      </c>
      <c r="AB157" s="0" t="s">
        <v>202</v>
      </c>
      <c r="AC157" s="0" t="n">
        <v>64.1</v>
      </c>
      <c r="AD157" s="0" t="n">
        <v>0.3</v>
      </c>
      <c r="AE157" s="0" t="n">
        <v>2.6</v>
      </c>
      <c r="AF157" s="0" t="n">
        <v>74.1</v>
      </c>
      <c r="AG157" s="0" t="n">
        <v>3.1</v>
      </c>
      <c r="AH157" s="0" t="n">
        <v>13.2</v>
      </c>
      <c r="AI157" s="0" t="n">
        <v>4.7</v>
      </c>
      <c r="AJ157" s="0" t="n">
        <v>100796</v>
      </c>
      <c r="AK157" s="0" t="n">
        <v>0.8</v>
      </c>
      <c r="AL157" s="0" t="n">
        <v>100</v>
      </c>
      <c r="AM157" s="0" t="n">
        <v>17.9</v>
      </c>
      <c r="AN157" s="0" t="n">
        <v>30</v>
      </c>
      <c r="AO157" s="0" t="n">
        <v>47.8</v>
      </c>
      <c r="AP157" s="0" t="s">
        <v>202</v>
      </c>
      <c r="AQ157" s="0" t="s">
        <v>202</v>
      </c>
      <c r="AR157" s="0" t="s">
        <v>202</v>
      </c>
      <c r="AS157" s="0" t="s">
        <v>202</v>
      </c>
      <c r="AT157" s="0" t="s">
        <v>202</v>
      </c>
      <c r="AU157" s="0" t="s">
        <v>202</v>
      </c>
      <c r="AV157" s="0" t="n">
        <v>7.7</v>
      </c>
      <c r="AW157" s="0" t="n">
        <v>54.4</v>
      </c>
      <c r="AX157" s="0" t="n">
        <v>0.1</v>
      </c>
      <c r="AY157" s="0" t="n">
        <v>101</v>
      </c>
      <c r="AZ157" s="0" t="n">
        <v>19.4</v>
      </c>
      <c r="BA157" s="0" t="n">
        <v>23.1</v>
      </c>
      <c r="BB157" s="0" t="n">
        <v>0.848</v>
      </c>
      <c r="BC157" s="0" t="s">
        <v>202</v>
      </c>
      <c r="BD157" s="0" t="s">
        <v>203</v>
      </c>
      <c r="BE157" s="0" t="n">
        <v>62</v>
      </c>
      <c r="BF157" s="0" t="s">
        <v>204</v>
      </c>
      <c r="BG157" s="0" t="s">
        <v>233</v>
      </c>
      <c r="BH157" s="0" t="s">
        <v>262</v>
      </c>
      <c r="BI157" s="0" t="s">
        <v>262</v>
      </c>
      <c r="BJ157" s="0" t="s">
        <v>422</v>
      </c>
      <c r="BK157" s="0" t="s">
        <v>264</v>
      </c>
      <c r="BL157" s="0" t="n">
        <v>144.361786925221</v>
      </c>
      <c r="BM157" s="0" t="n">
        <v>-6.63990366649993</v>
      </c>
      <c r="BN157" s="0" t="n">
        <v>28.5100036621094</v>
      </c>
      <c r="BO157" s="0" t="n">
        <v>28.5100036621094</v>
      </c>
      <c r="BP157" s="0" t="n">
        <v>28.4999938964844</v>
      </c>
      <c r="BQ157" s="0" t="n">
        <v>28.4200073242188</v>
      </c>
      <c r="BR157" s="0" t="n">
        <v>28.4850021362305</v>
      </c>
      <c r="BS157" s="0" t="n">
        <v>8947027</v>
      </c>
      <c r="BT157" s="0" t="s">
        <v>202</v>
      </c>
      <c r="BU157" s="0" t="s">
        <v>202</v>
      </c>
      <c r="BV157" s="0" t="s">
        <v>202</v>
      </c>
      <c r="BW157" s="0" t="n">
        <v>3777.09</v>
      </c>
      <c r="BX157" s="0" t="n">
        <v>-53</v>
      </c>
      <c r="BY157" s="0" t="n">
        <v>4</v>
      </c>
      <c r="BZ157" s="0" t="n">
        <v>4</v>
      </c>
      <c r="CA157" s="0" t="n">
        <v>84.92</v>
      </c>
      <c r="CB157" s="0" t="n">
        <v>10.1193181818182</v>
      </c>
      <c r="CC157" s="0" t="n">
        <v>3</v>
      </c>
      <c r="CD157" s="0" t="n">
        <v>20.9119367603501</v>
      </c>
      <c r="CE157" s="0" t="n">
        <v>3</v>
      </c>
      <c r="CF157" s="0" t="n">
        <v>8</v>
      </c>
      <c r="CG157" s="0" t="n">
        <v>0</v>
      </c>
      <c r="CH157" s="0" t="n">
        <v>0</v>
      </c>
      <c r="CI157" s="0" t="n">
        <v>0.894151766838303</v>
      </c>
      <c r="CJ157" s="0" t="n">
        <v>0</v>
      </c>
      <c r="CK157" s="0" t="n">
        <v>0</v>
      </c>
      <c r="CL157" s="0" t="n">
        <v>0.112329410724258</v>
      </c>
      <c r="CM157" s="0" t="n">
        <v>10.2919506172354</v>
      </c>
      <c r="CN157" s="0" t="n">
        <v>18365.2342494966</v>
      </c>
      <c r="CO157" s="0" t="n">
        <v>0.099999998746877</v>
      </c>
      <c r="CP157" s="0" t="n">
        <v>3.27995050282241E-013</v>
      </c>
      <c r="CQ157" s="0" t="n">
        <v>18350.0000000863</v>
      </c>
      <c r="CR157" s="0" t="n">
        <v>0.100000000079835</v>
      </c>
      <c r="CS157" s="0" t="n">
        <v>-2.07999443406839E-015</v>
      </c>
      <c r="CT157" s="0" t="n">
        <v>18299.9999999999</v>
      </c>
      <c r="CU157" s="8" t="s">
        <v>226</v>
      </c>
      <c r="CV157" s="0" t="n">
        <v>41</v>
      </c>
      <c r="CX157" s="9" t="n">
        <f aca="false">COUNTIF(C157:CV157, "NA")</f>
        <v>16</v>
      </c>
      <c r="CY157" s="10" t="n">
        <f aca="false">100-COUNTIF(C157:CV157, "NA")/COLUMNS(C157:CV157)*100</f>
        <v>83.6734693877551</v>
      </c>
    </row>
    <row r="158" customFormat="false" ht="13.8" hidden="false" customHeight="false" outlineLevel="0" collapsed="false">
      <c r="A158" s="0" t="s">
        <v>616</v>
      </c>
      <c r="B158" s="0" t="s">
        <v>617</v>
      </c>
      <c r="C158" s="0" t="n">
        <v>37974750</v>
      </c>
      <c r="D158" s="0" t="n">
        <v>73.9</v>
      </c>
      <c r="E158" s="0" t="n">
        <v>81.8</v>
      </c>
      <c r="F158" s="0" t="n">
        <v>15.1</v>
      </c>
      <c r="G158" s="0" t="n">
        <v>67.4</v>
      </c>
      <c r="H158" s="0" t="n">
        <v>124</v>
      </c>
      <c r="I158" s="0" t="n">
        <v>10.9</v>
      </c>
      <c r="J158" s="0" t="n">
        <v>1.5</v>
      </c>
      <c r="K158" s="0" t="n">
        <v>39.9</v>
      </c>
      <c r="L158" s="0" t="n">
        <v>50.2</v>
      </c>
      <c r="M158" s="0" t="n">
        <v>54.4</v>
      </c>
      <c r="N158" s="0" t="s">
        <v>202</v>
      </c>
      <c r="O158" s="0" t="s">
        <v>202</v>
      </c>
      <c r="P158" s="0" t="n">
        <v>-146976</v>
      </c>
      <c r="Q158" s="0" t="n">
        <v>1087</v>
      </c>
      <c r="R158" s="0" t="n">
        <v>9277538</v>
      </c>
      <c r="S158" s="0" t="n">
        <v>2834400</v>
      </c>
      <c r="T158" s="0" t="n">
        <v>30010</v>
      </c>
      <c r="U158" s="0" t="n">
        <v>585663814824.044</v>
      </c>
      <c r="V158" s="0" t="n">
        <v>15.4</v>
      </c>
      <c r="W158" s="0" t="n">
        <v>1.4</v>
      </c>
      <c r="X158" s="0" t="n">
        <v>29.7</v>
      </c>
      <c r="Y158" s="0" t="n">
        <v>56.7</v>
      </c>
      <c r="Z158" s="0" t="n">
        <v>9.2</v>
      </c>
      <c r="AA158" s="0" t="n">
        <v>74.3</v>
      </c>
      <c r="AB158" s="0" t="n">
        <v>1</v>
      </c>
      <c r="AC158" s="0" t="n">
        <v>35662.6</v>
      </c>
      <c r="AD158" s="0" t="n">
        <v>2</v>
      </c>
      <c r="AE158" s="0" t="n">
        <v>46.9</v>
      </c>
      <c r="AF158" s="0" t="n">
        <v>30.9</v>
      </c>
      <c r="AG158" s="0" t="n">
        <v>39.7</v>
      </c>
      <c r="AH158" s="0" t="n">
        <v>60.1</v>
      </c>
      <c r="AI158" s="0" t="n">
        <v>16.1</v>
      </c>
      <c r="AJ158" s="0" t="n">
        <v>1410</v>
      </c>
      <c r="AK158" s="0" t="n">
        <v>7.5</v>
      </c>
      <c r="AL158" s="0" t="n">
        <v>100</v>
      </c>
      <c r="AM158" s="0" t="n">
        <v>6.1</v>
      </c>
      <c r="AN158" s="0" t="n">
        <v>18.7</v>
      </c>
      <c r="AO158" s="0" t="n">
        <v>4.4</v>
      </c>
      <c r="AP158" s="0" t="n">
        <v>2.4</v>
      </c>
      <c r="AQ158" s="0" t="n">
        <v>6.5</v>
      </c>
      <c r="AR158" s="0" t="n">
        <v>4.6</v>
      </c>
      <c r="AS158" s="0" t="n">
        <v>100</v>
      </c>
      <c r="AT158" s="0" t="n">
        <v>106.2</v>
      </c>
      <c r="AU158" s="0" t="n">
        <v>1</v>
      </c>
      <c r="AV158" s="0" t="n">
        <v>99.2</v>
      </c>
      <c r="AW158" s="0" t="n">
        <v>100</v>
      </c>
      <c r="AX158" s="0" t="n">
        <v>4.8</v>
      </c>
      <c r="AY158" s="0" t="n">
        <v>138</v>
      </c>
      <c r="AZ158" s="0" t="n">
        <v>25.6</v>
      </c>
      <c r="BA158" s="0" t="n">
        <v>40.7</v>
      </c>
      <c r="BB158" s="0" t="s">
        <v>202</v>
      </c>
      <c r="BC158" s="0" t="s">
        <v>202</v>
      </c>
      <c r="BD158" s="0" t="s">
        <v>272</v>
      </c>
      <c r="BE158" s="0" t="n">
        <v>84</v>
      </c>
      <c r="BF158" s="0" t="s">
        <v>240</v>
      </c>
      <c r="BG158" s="0" t="s">
        <v>261</v>
      </c>
      <c r="BH158" s="0" t="s">
        <v>234</v>
      </c>
      <c r="BI158" s="0" t="s">
        <v>234</v>
      </c>
      <c r="BJ158" s="0" t="s">
        <v>294</v>
      </c>
      <c r="BK158" s="0" t="s">
        <v>236</v>
      </c>
      <c r="BL158" s="0" t="n">
        <v>19.1562721067565</v>
      </c>
      <c r="BM158" s="0" t="n">
        <v>51.9199198405001</v>
      </c>
      <c r="BN158" s="0" t="n">
        <v>3.30999145507815</v>
      </c>
      <c r="BO158" s="0" t="n">
        <v>2.15999755859377</v>
      </c>
      <c r="BP158" s="0" t="n">
        <v>4.35000000000002</v>
      </c>
      <c r="BQ158" s="0" t="n">
        <v>5.0200134277344</v>
      </c>
      <c r="BR158" s="0" t="n">
        <v>3.71000061035159</v>
      </c>
      <c r="BS158" s="0" t="n">
        <v>37846605</v>
      </c>
      <c r="BT158" s="0" t="n">
        <v>375948</v>
      </c>
      <c r="BU158" s="0" t="n">
        <v>9933.4669516592</v>
      </c>
      <c r="BV158" s="0" t="s">
        <v>290</v>
      </c>
      <c r="BW158" s="0" t="s">
        <v>202</v>
      </c>
      <c r="BX158" s="0" t="n">
        <v>27</v>
      </c>
      <c r="BY158" s="0" t="n">
        <v>27</v>
      </c>
      <c r="BZ158" s="0" t="n">
        <v>36</v>
      </c>
      <c r="CA158" s="0" t="n">
        <v>88.09</v>
      </c>
      <c r="CB158" s="0" t="n">
        <v>16.3786848072562</v>
      </c>
      <c r="CC158" s="0" t="n">
        <v>8</v>
      </c>
      <c r="CD158" s="0" t="n">
        <v>49.2659025743362</v>
      </c>
      <c r="CE158" s="0" t="n">
        <v>8</v>
      </c>
      <c r="CF158" s="0" t="n">
        <v>12877</v>
      </c>
      <c r="CG158" s="0" t="n">
        <v>644</v>
      </c>
      <c r="CH158" s="0" t="n">
        <v>3236</v>
      </c>
      <c r="CI158" s="0" t="n">
        <v>340.241879027194</v>
      </c>
      <c r="CJ158" s="0" t="n">
        <v>17.0160573187476</v>
      </c>
      <c r="CK158" s="0" t="n">
        <v>85.5030457817815</v>
      </c>
      <c r="CL158" s="0" t="n">
        <v>0.055582652105272</v>
      </c>
      <c r="CM158" s="0" t="n">
        <v>18797.8738554193</v>
      </c>
      <c r="CN158" s="0" t="n">
        <v>18364.9108948486</v>
      </c>
      <c r="CO158" s="0" t="n">
        <v>0.052769943711708</v>
      </c>
      <c r="CP158" s="0" t="n">
        <v>1253.92730766099</v>
      </c>
      <c r="CQ158" s="0" t="n">
        <v>18374.698136355</v>
      </c>
      <c r="CR158" s="0" t="n">
        <v>0.033779313524762</v>
      </c>
      <c r="CS158" s="0" t="n">
        <v>36457.0210389547</v>
      </c>
      <c r="CT158" s="0" t="n">
        <v>18408.197127545</v>
      </c>
      <c r="CU158" s="8" t="s">
        <v>305</v>
      </c>
      <c r="CV158" s="0" t="n">
        <v>57</v>
      </c>
      <c r="CX158" s="9" t="n">
        <f aca="false">COUNTIF(C158:CV158, "NA")</f>
        <v>5</v>
      </c>
      <c r="CY158" s="10" t="n">
        <f aca="false">100-COUNTIF(C158:CV158, "NA")/COLUMNS(C158:CV158)*100</f>
        <v>94.8979591836735</v>
      </c>
    </row>
    <row r="159" customFormat="false" ht="13.8" hidden="false" customHeight="false" outlineLevel="0" collapsed="false">
      <c r="A159" s="0" t="s">
        <v>618</v>
      </c>
      <c r="B159" s="0" t="s">
        <v>619</v>
      </c>
      <c r="C159" s="0" t="n">
        <v>10283822</v>
      </c>
      <c r="D159" s="0" t="n">
        <v>78.7</v>
      </c>
      <c r="E159" s="0" t="n">
        <v>84.9</v>
      </c>
      <c r="F159" s="0" t="n">
        <v>13.5</v>
      </c>
      <c r="G159" s="0" t="n">
        <v>64.6</v>
      </c>
      <c r="H159" s="0" t="n">
        <v>112.2</v>
      </c>
      <c r="I159" s="0" t="n">
        <v>11</v>
      </c>
      <c r="J159" s="0" t="n">
        <v>1.4</v>
      </c>
      <c r="K159" s="0" t="n">
        <v>34.8</v>
      </c>
      <c r="L159" s="0" t="n">
        <v>41.7</v>
      </c>
      <c r="M159" s="0" t="n">
        <v>42.7</v>
      </c>
      <c r="N159" s="0" t="s">
        <v>202</v>
      </c>
      <c r="O159" s="0" t="s">
        <v>202</v>
      </c>
      <c r="P159" s="0" t="n">
        <v>-30001</v>
      </c>
      <c r="Q159" s="0" t="n">
        <v>19</v>
      </c>
      <c r="R159" s="0" t="n">
        <v>17367956</v>
      </c>
      <c r="S159" s="0" t="n">
        <v>3199200</v>
      </c>
      <c r="T159" s="0" t="n">
        <v>32680</v>
      </c>
      <c r="U159" s="0" t="n">
        <v>240674524464.24</v>
      </c>
      <c r="V159" s="0" t="s">
        <v>202</v>
      </c>
      <c r="W159" s="0" t="n">
        <v>1.9</v>
      </c>
      <c r="X159" s="0" t="n">
        <v>33.8</v>
      </c>
      <c r="Y159" s="0" t="n">
        <v>58.8</v>
      </c>
      <c r="Z159" s="0" t="n">
        <v>5.9</v>
      </c>
      <c r="AA159" s="0" t="n">
        <v>84.6</v>
      </c>
      <c r="AB159" s="0" t="n">
        <v>1.3</v>
      </c>
      <c r="AC159" s="0" t="n">
        <v>14294.6</v>
      </c>
      <c r="AD159" s="0" t="n">
        <v>1.8</v>
      </c>
      <c r="AE159" s="0" t="n">
        <v>39.5</v>
      </c>
      <c r="AF159" s="0" t="n">
        <v>34.6</v>
      </c>
      <c r="AG159" s="0" t="n">
        <v>22.9</v>
      </c>
      <c r="AH159" s="0" t="n">
        <v>65.2</v>
      </c>
      <c r="AI159" s="0" t="n">
        <v>46.3</v>
      </c>
      <c r="AJ159" s="0" t="n">
        <v>3653</v>
      </c>
      <c r="AK159" s="0" t="n">
        <v>4.3</v>
      </c>
      <c r="AL159" s="0" t="n">
        <v>16</v>
      </c>
      <c r="AM159" s="0" t="n">
        <v>9.8</v>
      </c>
      <c r="AN159" s="0" t="n">
        <v>11.1</v>
      </c>
      <c r="AO159" s="0" t="n">
        <v>3.7</v>
      </c>
      <c r="AP159" s="0" t="n">
        <v>3.34</v>
      </c>
      <c r="AQ159" s="0" t="n">
        <v>3.4</v>
      </c>
      <c r="AR159" s="0" t="s">
        <v>202</v>
      </c>
      <c r="AS159" s="0" t="n">
        <v>106.2</v>
      </c>
      <c r="AT159" s="0" t="s">
        <v>202</v>
      </c>
      <c r="AU159" s="0" t="n">
        <v>1</v>
      </c>
      <c r="AV159" s="0" t="n">
        <v>99.8</v>
      </c>
      <c r="AW159" s="0" t="n">
        <v>100</v>
      </c>
      <c r="AX159" s="0" t="n">
        <v>22.7</v>
      </c>
      <c r="AY159" s="0" t="n">
        <v>139</v>
      </c>
      <c r="AZ159" s="0" t="n">
        <v>23.2</v>
      </c>
      <c r="BA159" s="0" t="n">
        <v>42.2</v>
      </c>
      <c r="BB159" s="0" t="n">
        <v>0.816</v>
      </c>
      <c r="BC159" s="0" t="n">
        <v>88.6</v>
      </c>
      <c r="BD159" s="0" t="s">
        <v>272</v>
      </c>
      <c r="BE159" s="0" t="n">
        <v>96</v>
      </c>
      <c r="BF159" s="0" t="s">
        <v>240</v>
      </c>
      <c r="BG159" s="0" t="s">
        <v>261</v>
      </c>
      <c r="BH159" s="0" t="s">
        <v>234</v>
      </c>
      <c r="BI159" s="0" t="s">
        <v>234</v>
      </c>
      <c r="BJ159" s="0" t="s">
        <v>235</v>
      </c>
      <c r="BK159" s="0" t="s">
        <v>236</v>
      </c>
      <c r="BL159" s="0" t="n">
        <v>-8.29157255404863</v>
      </c>
      <c r="BM159" s="0" t="n">
        <v>39.5650770750001</v>
      </c>
      <c r="BN159" s="0" t="n">
        <v>11.7799926757813</v>
      </c>
      <c r="BO159" s="0" t="n">
        <v>10.089990234375</v>
      </c>
      <c r="BP159" s="0" t="n">
        <v>13.0500122070313</v>
      </c>
      <c r="BQ159" s="0" t="n">
        <v>12.5800109863281</v>
      </c>
      <c r="BR159" s="0" t="n">
        <v>11.8750015258789</v>
      </c>
      <c r="BS159" s="0" t="n">
        <v>10196707</v>
      </c>
      <c r="BT159" s="0" t="n">
        <v>458702</v>
      </c>
      <c r="BU159" s="0" t="n">
        <v>44985.3075115329</v>
      </c>
      <c r="BV159" s="0" t="s">
        <v>290</v>
      </c>
      <c r="BW159" s="0" t="n">
        <v>4062.32</v>
      </c>
      <c r="BX159" s="0" t="n">
        <v>-36</v>
      </c>
      <c r="BY159" s="0" t="n">
        <v>17</v>
      </c>
      <c r="BZ159" s="0" t="n">
        <v>38</v>
      </c>
      <c r="CA159" s="0" t="n">
        <v>90.61</v>
      </c>
      <c r="CB159" s="0" t="n">
        <v>27.8101449275362</v>
      </c>
      <c r="CC159" s="0" t="n">
        <v>13</v>
      </c>
      <c r="CD159" s="0" t="n">
        <v>70.6310521828751</v>
      </c>
      <c r="CE159" s="0" t="n">
        <v>12</v>
      </c>
      <c r="CF159" s="0" t="n">
        <v>25045</v>
      </c>
      <c r="CG159" s="0" t="n">
        <v>989</v>
      </c>
      <c r="CH159" s="0" t="n">
        <v>1519</v>
      </c>
      <c r="CI159" s="0" t="n">
        <v>2456.18511937236</v>
      </c>
      <c r="CJ159" s="0" t="n">
        <v>96.9920975467864</v>
      </c>
      <c r="CK159" s="0" t="n">
        <v>148.969662460636</v>
      </c>
      <c r="CL159" s="0" t="n">
        <v>0.076079813828871</v>
      </c>
      <c r="CM159" s="0" t="n">
        <v>28498.8637244024</v>
      </c>
      <c r="CN159" s="0" t="n">
        <v>18356.2559673056</v>
      </c>
      <c r="CO159" s="0" t="n">
        <v>0.06596129456897</v>
      </c>
      <c r="CP159" s="0" t="n">
        <v>1320.38083762198</v>
      </c>
      <c r="CQ159" s="0" t="n">
        <v>18363.4757520685</v>
      </c>
      <c r="CR159" s="0" t="n">
        <v>0.068465673124664</v>
      </c>
      <c r="CS159" s="0" t="n">
        <v>3220.3407170737</v>
      </c>
      <c r="CT159" s="0" t="n">
        <v>18376.7968466177</v>
      </c>
      <c r="CU159" s="8" t="s">
        <v>241</v>
      </c>
      <c r="CV159" s="0" t="n">
        <v>59</v>
      </c>
      <c r="CX159" s="9" t="n">
        <f aca="false">COUNTIF(C159:CV159, "NA")</f>
        <v>5</v>
      </c>
      <c r="CY159" s="10" t="n">
        <f aca="false">100-COUNTIF(C159:CV159, "NA")/COLUMNS(C159:CV159)*100</f>
        <v>94.8979591836735</v>
      </c>
    </row>
    <row r="160" customFormat="false" ht="13.8" hidden="false" customHeight="false" outlineLevel="0" collapsed="false">
      <c r="A160" s="0" t="s">
        <v>620</v>
      </c>
      <c r="B160" s="0" t="s">
        <v>621</v>
      </c>
      <c r="C160" s="0" t="n">
        <v>6956071</v>
      </c>
      <c r="D160" s="0" t="n">
        <v>72.2</v>
      </c>
      <c r="E160" s="0" t="n">
        <v>76.3</v>
      </c>
      <c r="F160" s="0" t="n">
        <v>29.4</v>
      </c>
      <c r="G160" s="0" t="n">
        <v>64.1</v>
      </c>
      <c r="H160" s="0" t="n">
        <v>17.5</v>
      </c>
      <c r="I160" s="0" t="n">
        <v>5.5</v>
      </c>
      <c r="J160" s="0" t="n">
        <v>2.4</v>
      </c>
      <c r="K160" s="0" t="n">
        <v>38.4</v>
      </c>
      <c r="L160" s="0" t="n">
        <v>32.3</v>
      </c>
      <c r="M160" s="0" t="n">
        <v>36.4</v>
      </c>
      <c r="N160" s="0" t="n">
        <v>12.5</v>
      </c>
      <c r="O160" s="0" t="n">
        <v>0.4</v>
      </c>
      <c r="P160" s="0" t="n">
        <v>-82780</v>
      </c>
      <c r="Q160" s="0" t="n">
        <v>76</v>
      </c>
      <c r="R160" s="0" t="n">
        <v>560631</v>
      </c>
      <c r="S160" s="0" t="s">
        <v>202</v>
      </c>
      <c r="T160" s="0" t="n">
        <v>13220</v>
      </c>
      <c r="U160" s="0" t="n">
        <v>40496953779.071</v>
      </c>
      <c r="V160" s="0" t="n">
        <v>24.2</v>
      </c>
      <c r="W160" s="0" t="n">
        <v>18.6</v>
      </c>
      <c r="X160" s="0" t="n">
        <v>48.8</v>
      </c>
      <c r="Y160" s="0" t="n">
        <v>72.1</v>
      </c>
      <c r="Z160" s="0" t="n">
        <v>20.1</v>
      </c>
      <c r="AA160" s="0" t="n">
        <v>70</v>
      </c>
      <c r="AB160" s="0" t="n">
        <v>0.1</v>
      </c>
      <c r="AC160" s="0" t="n">
        <v>98</v>
      </c>
      <c r="AD160" s="0" t="n">
        <v>0.9</v>
      </c>
      <c r="AE160" s="0" t="n">
        <v>55.1</v>
      </c>
      <c r="AF160" s="0" t="n">
        <v>37.7</v>
      </c>
      <c r="AG160" s="0" t="n">
        <v>14.3</v>
      </c>
      <c r="AH160" s="0" t="n">
        <v>61.6</v>
      </c>
      <c r="AI160" s="0" t="s">
        <v>202</v>
      </c>
      <c r="AJ160" s="0" t="n">
        <v>17729</v>
      </c>
      <c r="AK160" s="0" t="n">
        <v>0.9</v>
      </c>
      <c r="AL160" s="0" t="n">
        <v>99</v>
      </c>
      <c r="AM160" s="0" t="n">
        <v>9.6</v>
      </c>
      <c r="AN160" s="0" t="n">
        <v>17.5</v>
      </c>
      <c r="AO160" s="0" t="n">
        <v>20.2</v>
      </c>
      <c r="AP160" s="0" t="n">
        <v>0.24</v>
      </c>
      <c r="AQ160" s="0" t="s">
        <v>202</v>
      </c>
      <c r="AR160" s="0" t="n">
        <v>3.4</v>
      </c>
      <c r="AS160" s="0" t="s">
        <v>202</v>
      </c>
      <c r="AT160" s="0" t="s">
        <v>202</v>
      </c>
      <c r="AU160" s="0" t="s">
        <v>202</v>
      </c>
      <c r="AV160" s="0" t="n">
        <v>82.8</v>
      </c>
      <c r="AW160" s="0" t="n">
        <v>99.3</v>
      </c>
      <c r="AX160" s="0" t="n">
        <v>2.7</v>
      </c>
      <c r="AY160" s="0" t="n">
        <v>112</v>
      </c>
      <c r="AZ160" s="0" t="n">
        <v>19</v>
      </c>
      <c r="BA160" s="0" t="n">
        <v>28.2</v>
      </c>
      <c r="BB160" s="0" t="n">
        <v>0.824</v>
      </c>
      <c r="BC160" s="0" t="n">
        <v>92.3</v>
      </c>
      <c r="BD160" s="0" t="s">
        <v>213</v>
      </c>
      <c r="BE160" s="0" t="n">
        <v>65</v>
      </c>
      <c r="BF160" s="0" t="s">
        <v>250</v>
      </c>
      <c r="BG160" s="0" t="s">
        <v>233</v>
      </c>
      <c r="BH160" s="0" t="s">
        <v>251</v>
      </c>
      <c r="BI160" s="0" t="s">
        <v>207</v>
      </c>
      <c r="BJ160" s="0" t="s">
        <v>251</v>
      </c>
      <c r="BK160" s="0" t="s">
        <v>209</v>
      </c>
      <c r="BL160" s="0" t="n">
        <v>-58.4719639535553</v>
      </c>
      <c r="BM160" s="0" t="n">
        <v>-23.4386198934999</v>
      </c>
      <c r="BN160" s="0" t="n">
        <v>28.089990234375</v>
      </c>
      <c r="BO160" s="0" t="n">
        <v>29.4699951171875</v>
      </c>
      <c r="BP160" s="0" t="n">
        <v>29.110009765625</v>
      </c>
      <c r="BQ160" s="0" t="n">
        <v>29.5800109863281</v>
      </c>
      <c r="BR160" s="0" t="n">
        <v>29.0625015258789</v>
      </c>
      <c r="BS160" s="0" t="n">
        <v>7132530</v>
      </c>
      <c r="BT160" s="0" t="n">
        <v>11106</v>
      </c>
      <c r="BU160" s="0" t="n">
        <v>1557.09124251843</v>
      </c>
      <c r="BV160" s="0" t="s">
        <v>290</v>
      </c>
      <c r="BW160" s="0" t="n">
        <v>4615.505</v>
      </c>
      <c r="BX160" s="0" t="n">
        <v>-45</v>
      </c>
      <c r="BY160" s="0" t="n">
        <v>5</v>
      </c>
      <c r="BZ160" s="0" t="n">
        <v>32</v>
      </c>
      <c r="CA160" s="0" t="n">
        <v>96.03</v>
      </c>
      <c r="CB160" s="0" t="n">
        <v>24.6939068100358</v>
      </c>
      <c r="CC160" s="0" t="n">
        <v>8</v>
      </c>
      <c r="CD160" s="0" t="n">
        <v>57.9731969064656</v>
      </c>
      <c r="CE160" s="0" t="n">
        <v>7</v>
      </c>
      <c r="CF160" s="0" t="n">
        <v>266</v>
      </c>
      <c r="CG160" s="0" t="n">
        <v>10</v>
      </c>
      <c r="CH160" s="0" t="n">
        <v>113</v>
      </c>
      <c r="CI160" s="0" t="n">
        <v>37.2939195488838</v>
      </c>
      <c r="CJ160" s="0" t="n">
        <v>1.40202705070992</v>
      </c>
      <c r="CK160" s="0" t="n">
        <v>15.8429056730221</v>
      </c>
      <c r="CL160" s="0" t="n">
        <v>0.055819797170108</v>
      </c>
      <c r="CM160" s="0" t="n">
        <v>341.215771636968</v>
      </c>
      <c r="CN160" s="0" t="n">
        <v>18360.7014996155</v>
      </c>
      <c r="CO160" s="0" t="n">
        <v>0.063470592893714</v>
      </c>
      <c r="CP160" s="0" t="n">
        <v>11.9039630139873</v>
      </c>
      <c r="CQ160" s="0" t="n">
        <v>18356.9284414458</v>
      </c>
      <c r="CR160" s="0" t="n">
        <v>0.029512094528005</v>
      </c>
      <c r="CS160" s="0" t="n">
        <v>1410.37202238772</v>
      </c>
      <c r="CT160" s="0" t="n">
        <v>18413.0547924903</v>
      </c>
      <c r="CU160" s="8" t="s">
        <v>291</v>
      </c>
      <c r="CV160" s="0" t="n">
        <v>53</v>
      </c>
      <c r="CX160" s="9" t="n">
        <f aca="false">COUNTIF(C160:CV160, "NA")</f>
        <v>6</v>
      </c>
      <c r="CY160" s="10" t="n">
        <f aca="false">100-COUNTIF(C160:CV160, "NA")/COLUMNS(C160:CV160)*100</f>
        <v>93.8775510204082</v>
      </c>
    </row>
    <row r="161" customFormat="false" ht="13.8" hidden="false" customHeight="false" outlineLevel="0" collapsed="false">
      <c r="A161" s="0" t="s">
        <v>622</v>
      </c>
      <c r="B161" s="0" t="s">
        <v>623</v>
      </c>
      <c r="C161" s="0" t="n">
        <v>4569087</v>
      </c>
      <c r="D161" s="0" t="n">
        <v>72.3</v>
      </c>
      <c r="E161" s="0" t="n">
        <v>75.6</v>
      </c>
      <c r="F161" s="0" t="n">
        <v>38.9</v>
      </c>
      <c r="G161" s="0" t="n">
        <v>57.9</v>
      </c>
      <c r="H161" s="0" t="n">
        <v>759</v>
      </c>
      <c r="I161" s="0" t="n">
        <v>3.5</v>
      </c>
      <c r="J161" s="0" t="n">
        <v>3.6</v>
      </c>
      <c r="K161" s="0" t="n">
        <v>23.8</v>
      </c>
      <c r="L161" s="0" t="n">
        <v>55.6</v>
      </c>
      <c r="M161" s="0" t="n">
        <v>18.6</v>
      </c>
      <c r="N161" s="0" t="s">
        <v>202</v>
      </c>
      <c r="O161" s="0" t="n">
        <v>13.2</v>
      </c>
      <c r="P161" s="0" t="n">
        <v>-52816</v>
      </c>
      <c r="Q161" s="0" t="n">
        <v>100742</v>
      </c>
      <c r="R161" s="0" t="s">
        <v>202</v>
      </c>
      <c r="S161" s="0" t="s">
        <v>202</v>
      </c>
      <c r="T161" s="0" t="n">
        <v>6000</v>
      </c>
      <c r="U161" s="0" t="n">
        <v>14615900000</v>
      </c>
      <c r="V161" s="0" t="s">
        <v>202</v>
      </c>
      <c r="W161" s="0" t="s">
        <v>202</v>
      </c>
      <c r="X161" s="0" t="s">
        <v>202</v>
      </c>
      <c r="Y161" s="0" t="n">
        <v>43.8</v>
      </c>
      <c r="Z161" s="0" t="n">
        <v>6.1</v>
      </c>
      <c r="AA161" s="0" t="n">
        <v>25.5</v>
      </c>
      <c r="AB161" s="0" t="s">
        <v>202</v>
      </c>
      <c r="AC161" s="0" t="n">
        <v>376</v>
      </c>
      <c r="AD161" s="0" t="s">
        <v>202</v>
      </c>
      <c r="AE161" s="0" t="n">
        <v>49.3</v>
      </c>
      <c r="AF161" s="0" t="n">
        <v>1.5</v>
      </c>
      <c r="AG161" s="0" t="n">
        <v>8.4</v>
      </c>
      <c r="AH161" s="0" t="n">
        <v>76.2</v>
      </c>
      <c r="AI161" s="0" t="s">
        <v>202</v>
      </c>
      <c r="AJ161" s="0" t="n">
        <v>195</v>
      </c>
      <c r="AK161" s="0" t="s">
        <v>202</v>
      </c>
      <c r="AL161" s="0" t="n">
        <v>100</v>
      </c>
      <c r="AM161" s="0" t="n">
        <v>9.5</v>
      </c>
      <c r="AN161" s="0" t="s">
        <v>202</v>
      </c>
      <c r="AO161" s="0" t="n">
        <v>20.3</v>
      </c>
      <c r="AP161" s="0" t="s">
        <v>202</v>
      </c>
      <c r="AQ161" s="0" t="s">
        <v>202</v>
      </c>
      <c r="AR161" s="0" t="n">
        <v>5.7</v>
      </c>
      <c r="AS161" s="0" t="n">
        <v>98.9</v>
      </c>
      <c r="AT161" s="0" t="n">
        <v>99.8</v>
      </c>
      <c r="AU161" s="0" t="n">
        <v>1.1</v>
      </c>
      <c r="AV161" s="0" t="n">
        <v>96.1</v>
      </c>
      <c r="AW161" s="0" t="n">
        <v>100</v>
      </c>
      <c r="AX161" s="0" t="n">
        <v>8.4</v>
      </c>
      <c r="AY161" s="0" t="s">
        <v>202</v>
      </c>
      <c r="AZ161" s="0" t="s">
        <v>202</v>
      </c>
      <c r="BA161" s="0" t="n">
        <v>19.7</v>
      </c>
      <c r="BB161" s="0" t="n">
        <v>0.536</v>
      </c>
      <c r="BC161" s="0" t="s">
        <v>202</v>
      </c>
      <c r="BD161" s="0" t="s">
        <v>272</v>
      </c>
      <c r="BE161" s="0" t="n">
        <f aca="false">(25+11)/2</f>
        <v>18</v>
      </c>
      <c r="BF161" s="0" t="s">
        <v>204</v>
      </c>
      <c r="BG161" s="0" t="s">
        <v>233</v>
      </c>
      <c r="BH161" s="0" t="s">
        <v>216</v>
      </c>
      <c r="BI161" s="0" t="s">
        <v>216</v>
      </c>
      <c r="BJ161" s="0" t="s">
        <v>245</v>
      </c>
      <c r="BK161" s="0" t="s">
        <v>246</v>
      </c>
      <c r="BL161" s="0" t="n">
        <v>35.2627304380013</v>
      </c>
      <c r="BM161" s="0" t="n">
        <v>31.9405838015001</v>
      </c>
      <c r="BN161" s="0" t="n">
        <v>14.1700073242188</v>
      </c>
      <c r="BO161" s="0" t="n">
        <v>10.9999938964844</v>
      </c>
      <c r="BP161" s="0" t="n">
        <v>12.4699951171875</v>
      </c>
      <c r="BQ161" s="0" t="n">
        <v>15.8799987792969</v>
      </c>
      <c r="BR161" s="0" t="n">
        <v>13.3799987792969</v>
      </c>
      <c r="BS161" s="0" t="n">
        <v>5101416</v>
      </c>
      <c r="BT161" s="0" t="s">
        <v>202</v>
      </c>
      <c r="BU161" s="0" t="s">
        <v>202</v>
      </c>
      <c r="BV161" s="0" t="s">
        <v>202</v>
      </c>
      <c r="BW161" s="0" t="n">
        <v>4713.91</v>
      </c>
      <c r="BX161" s="0" t="n">
        <v>-12</v>
      </c>
      <c r="BY161" s="0" t="n">
        <v>0</v>
      </c>
      <c r="BZ161" s="0" t="n">
        <v>17</v>
      </c>
      <c r="CA161" s="0" t="n">
        <v>94.18</v>
      </c>
      <c r="CB161" s="0" t="s">
        <v>202</v>
      </c>
      <c r="CC161" s="0" t="s">
        <v>202</v>
      </c>
      <c r="CD161" s="0" t="s">
        <v>202</v>
      </c>
      <c r="CE161" s="0" t="s">
        <v>202</v>
      </c>
      <c r="CF161" s="0" t="n">
        <v>344</v>
      </c>
      <c r="CG161" s="0" t="n">
        <v>2</v>
      </c>
      <c r="CH161" s="0" t="n">
        <v>76</v>
      </c>
      <c r="CI161" s="0" t="n">
        <v>67.4322580240467</v>
      </c>
      <c r="CJ161" s="0" t="n">
        <v>0.392048011767713</v>
      </c>
      <c r="CK161" s="0" t="n">
        <v>14.8978244471731</v>
      </c>
      <c r="CL161" s="0" t="n">
        <v>0.098474409072737</v>
      </c>
      <c r="CM161" s="0" t="n">
        <v>442.173860972525</v>
      </c>
      <c r="CN161" s="0" t="n">
        <v>18352.7667429098</v>
      </c>
      <c r="CO161" s="0" t="n">
        <v>0.091114194078593</v>
      </c>
      <c r="CP161" s="0" t="n">
        <v>3.05190170099595</v>
      </c>
      <c r="CQ161" s="0" t="n">
        <v>18355.0799544802</v>
      </c>
      <c r="CR161" s="0" t="n">
        <v>0.063363537767257</v>
      </c>
      <c r="CS161" s="0" t="n">
        <v>110.312997512001</v>
      </c>
      <c r="CT161" s="0" t="n">
        <v>18359.2409016619</v>
      </c>
      <c r="CU161" s="8" t="s">
        <v>302</v>
      </c>
      <c r="CV161" s="0" t="n">
        <v>56</v>
      </c>
      <c r="CX161" s="9" t="n">
        <f aca="false">COUNTIF(C161:CV161, "NA")</f>
        <v>23</v>
      </c>
      <c r="CY161" s="10" t="n">
        <f aca="false">100-COUNTIF(C161:CV161, "NA")/COLUMNS(C161:CV161)*100</f>
        <v>76.530612244898</v>
      </c>
    </row>
    <row r="162" customFormat="false" ht="13.8" hidden="false" customHeight="false" outlineLevel="0" collapsed="false">
      <c r="A162" s="0" t="s">
        <v>624</v>
      </c>
      <c r="B162" s="0" t="s">
        <v>625</v>
      </c>
      <c r="C162" s="0" t="n">
        <v>277679</v>
      </c>
      <c r="D162" s="0" t="n">
        <v>75.4</v>
      </c>
      <c r="E162" s="0" t="n">
        <v>79.7</v>
      </c>
      <c r="F162" s="0" t="n">
        <v>22.8</v>
      </c>
      <c r="G162" s="0" t="n">
        <v>68.9</v>
      </c>
      <c r="H162" s="0" t="n">
        <v>75.9</v>
      </c>
      <c r="I162" s="0" t="n">
        <v>5.6</v>
      </c>
      <c r="J162" s="0" t="n">
        <v>1.9</v>
      </c>
      <c r="K162" s="0" t="n">
        <v>38.2</v>
      </c>
      <c r="L162" s="0" t="s">
        <v>202</v>
      </c>
      <c r="M162" s="0" t="s">
        <v>202</v>
      </c>
      <c r="N162" s="0" t="s">
        <v>202</v>
      </c>
      <c r="O162" s="0" t="s">
        <v>202</v>
      </c>
      <c r="P162" s="0" t="n">
        <v>-5000</v>
      </c>
      <c r="Q162" s="0" t="s">
        <v>202</v>
      </c>
      <c r="R162" s="0" t="s">
        <v>202</v>
      </c>
      <c r="S162" s="0" t="n">
        <v>76433</v>
      </c>
      <c r="T162" s="0" t="s">
        <v>202</v>
      </c>
      <c r="U162" s="0" t="s">
        <v>202</v>
      </c>
      <c r="V162" s="0" t="s">
        <v>202</v>
      </c>
      <c r="W162" s="0" t="s">
        <v>202</v>
      </c>
      <c r="X162" s="0" t="s">
        <v>202</v>
      </c>
      <c r="Y162" s="0" t="n">
        <v>54.2</v>
      </c>
      <c r="Z162" s="0" t="n">
        <v>6.9</v>
      </c>
      <c r="AA162" s="0" t="n">
        <v>78.6</v>
      </c>
      <c r="AB162" s="0" t="s">
        <v>202</v>
      </c>
      <c r="AC162" s="0" t="s">
        <v>202</v>
      </c>
      <c r="AD162" s="0" t="s">
        <v>202</v>
      </c>
      <c r="AE162" s="0" t="n">
        <v>12.4</v>
      </c>
      <c r="AF162" s="0" t="n">
        <v>42.3</v>
      </c>
      <c r="AG162" s="0" t="n">
        <v>2</v>
      </c>
      <c r="AH162" s="0" t="n">
        <v>61.8</v>
      </c>
      <c r="AI162" s="0" t="s">
        <v>202</v>
      </c>
      <c r="AJ162" s="0" t="s">
        <v>202</v>
      </c>
      <c r="AK162" s="0" t="n">
        <v>3</v>
      </c>
      <c r="AL162" s="0" t="s">
        <v>202</v>
      </c>
      <c r="AM162" s="0" t="n">
        <v>19.5</v>
      </c>
      <c r="AN162" s="0" t="s">
        <v>202</v>
      </c>
      <c r="AO162" s="0" t="s">
        <v>202</v>
      </c>
      <c r="AP162" s="0" t="s">
        <v>202</v>
      </c>
      <c r="AQ162" s="0" t="s">
        <v>202</v>
      </c>
      <c r="AR162" s="0" t="s">
        <v>202</v>
      </c>
      <c r="AS162" s="0" t="s">
        <v>202</v>
      </c>
      <c r="AT162" s="0" t="s">
        <v>202</v>
      </c>
      <c r="AU162" s="0" t="s">
        <v>202</v>
      </c>
      <c r="AV162" s="0" t="s">
        <v>202</v>
      </c>
      <c r="AW162" s="0" t="n">
        <v>100</v>
      </c>
      <c r="AX162" s="0" t="s">
        <v>202</v>
      </c>
      <c r="AY162" s="0" t="n">
        <v>120</v>
      </c>
      <c r="AZ162" s="0" t="s">
        <v>202</v>
      </c>
      <c r="BA162" s="0" t="n">
        <v>31.9</v>
      </c>
      <c r="BB162" s="0" t="s">
        <v>202</v>
      </c>
      <c r="BC162" s="0" t="s">
        <v>202</v>
      </c>
      <c r="BD162" s="0" t="s">
        <v>202</v>
      </c>
      <c r="BE162" s="0" t="s">
        <v>202</v>
      </c>
      <c r="BF162" s="0" t="s">
        <v>204</v>
      </c>
      <c r="BG162" s="0" t="s">
        <v>205</v>
      </c>
      <c r="BH162" s="0" t="s">
        <v>262</v>
      </c>
      <c r="BI162" s="0" t="s">
        <v>262</v>
      </c>
      <c r="BJ162" s="0" t="s">
        <v>626</v>
      </c>
      <c r="BK162" s="0" t="s">
        <v>264</v>
      </c>
      <c r="BL162" s="0" t="n">
        <v>-139.014928716057</v>
      </c>
      <c r="BM162" s="0" t="n">
        <v>-9.78215911249993</v>
      </c>
      <c r="BN162" s="0" t="n">
        <v>26.979649122807</v>
      </c>
      <c r="BO162" s="0" t="n">
        <v>27.9874353288987</v>
      </c>
      <c r="BP162" s="0" t="n">
        <v>27.8496240601504</v>
      </c>
      <c r="BQ162" s="0" t="n">
        <v>28.3041345480028</v>
      </c>
      <c r="BR162" s="0" t="n">
        <v>26.979649122807</v>
      </c>
      <c r="BS162" s="0" t="n">
        <v>280904</v>
      </c>
      <c r="BT162" s="0" t="s">
        <v>202</v>
      </c>
      <c r="BU162" s="0" t="s">
        <v>202</v>
      </c>
      <c r="BV162" s="0" t="s">
        <v>202</v>
      </c>
      <c r="BW162" s="0" t="s">
        <v>202</v>
      </c>
      <c r="BX162" s="0" t="s">
        <v>202</v>
      </c>
      <c r="BY162" s="0" t="s">
        <v>202</v>
      </c>
      <c r="BZ162" s="0" t="s">
        <v>202</v>
      </c>
      <c r="CA162" s="0" t="s">
        <v>202</v>
      </c>
      <c r="CB162" s="0" t="s">
        <v>202</v>
      </c>
      <c r="CC162" s="0" t="s">
        <v>202</v>
      </c>
      <c r="CD162" s="0" t="s">
        <v>202</v>
      </c>
      <c r="CE162" s="0" t="s">
        <v>202</v>
      </c>
      <c r="CF162" s="0" t="n">
        <v>58</v>
      </c>
      <c r="CG162" s="0" t="n">
        <v>0</v>
      </c>
      <c r="CH162" s="0" t="n">
        <v>50</v>
      </c>
      <c r="CI162" s="0" t="n">
        <v>206.476233873494</v>
      </c>
      <c r="CJ162" s="0" t="n">
        <v>0</v>
      </c>
      <c r="CK162" s="0" t="n">
        <v>177.996753339219</v>
      </c>
      <c r="CL162" s="0" t="n">
        <v>0.111443722733319</v>
      </c>
      <c r="CM162" s="0" t="n">
        <v>58.9910675078275</v>
      </c>
      <c r="CN162" s="0" t="n">
        <v>18345.5004502308</v>
      </c>
      <c r="CO162" s="0" t="n">
        <v>0.099999998746877</v>
      </c>
      <c r="CP162" s="0" t="n">
        <v>3.27995050282241E-013</v>
      </c>
      <c r="CQ162" s="0" t="n">
        <v>18350.0000000863</v>
      </c>
      <c r="CR162" s="0" t="n">
        <v>0.495023422721474</v>
      </c>
      <c r="CS162" s="0" t="n">
        <v>47.9997200696375</v>
      </c>
      <c r="CT162" s="0" t="n">
        <v>18372.4016887151</v>
      </c>
      <c r="CU162" s="8" t="s">
        <v>210</v>
      </c>
      <c r="CV162" s="0" t="n">
        <v>48</v>
      </c>
      <c r="CX162" s="9" t="n">
        <f aca="false">COUNTIF(C162:CV162, "NA")</f>
        <v>44</v>
      </c>
      <c r="CY162" s="10" t="n">
        <f aca="false">100-COUNTIF(C162:CV162, "NA")/COLUMNS(C162:CV162)*100</f>
        <v>55.1020408163265</v>
      </c>
    </row>
    <row r="163" customFormat="false" ht="13.8" hidden="false" customHeight="false" outlineLevel="0" collapsed="false">
      <c r="A163" s="0" t="s">
        <v>627</v>
      </c>
      <c r="B163" s="0" t="s">
        <v>628</v>
      </c>
      <c r="C163" s="0" t="n">
        <v>2781677</v>
      </c>
      <c r="D163" s="0" t="n">
        <v>79</v>
      </c>
      <c r="E163" s="0" t="n">
        <v>81.9</v>
      </c>
      <c r="F163" s="0" t="n">
        <v>13.5</v>
      </c>
      <c r="G163" s="0" t="n">
        <v>85.1</v>
      </c>
      <c r="H163" s="0" t="n">
        <v>239.6</v>
      </c>
      <c r="I163" s="0" t="n">
        <v>1.2</v>
      </c>
      <c r="J163" s="0" t="n">
        <v>1.9</v>
      </c>
      <c r="K163" s="0" t="n">
        <v>0.9</v>
      </c>
      <c r="L163" s="0" t="n">
        <v>37.3</v>
      </c>
      <c r="M163" s="0" t="n">
        <v>51</v>
      </c>
      <c r="N163" s="0" t="s">
        <v>202</v>
      </c>
      <c r="O163" s="0" t="s">
        <v>202</v>
      </c>
      <c r="P163" s="0" t="n">
        <v>200000</v>
      </c>
      <c r="Q163" s="0" t="n">
        <v>36</v>
      </c>
      <c r="R163" s="0" t="n">
        <v>29178923</v>
      </c>
      <c r="S163" s="0" t="n">
        <v>1835000</v>
      </c>
      <c r="T163" s="0" t="n">
        <v>124410</v>
      </c>
      <c r="U163" s="0" t="n">
        <v>191362087912.088</v>
      </c>
      <c r="V163" s="0" t="s">
        <v>202</v>
      </c>
      <c r="W163" s="0" t="s">
        <v>202</v>
      </c>
      <c r="X163" s="0" t="s">
        <v>202</v>
      </c>
      <c r="Y163" s="0" t="n">
        <v>86.8</v>
      </c>
      <c r="Z163" s="0" t="n">
        <v>1.2</v>
      </c>
      <c r="AA163" s="0" t="n">
        <v>60</v>
      </c>
      <c r="AB163" s="0" t="s">
        <v>202</v>
      </c>
      <c r="AC163" s="0" t="n">
        <v>1502.6</v>
      </c>
      <c r="AD163" s="0" t="s">
        <v>202</v>
      </c>
      <c r="AE163" s="0" t="n">
        <v>5.8</v>
      </c>
      <c r="AF163" s="0" t="n">
        <v>0</v>
      </c>
      <c r="AG163" s="0" t="n">
        <v>13.2</v>
      </c>
      <c r="AH163" s="0" t="n">
        <v>99.1</v>
      </c>
      <c r="AI163" s="0" t="n">
        <v>9.4</v>
      </c>
      <c r="AJ163" s="0" t="n">
        <v>23</v>
      </c>
      <c r="AK163" s="0" t="n">
        <v>43.9</v>
      </c>
      <c r="AL163" s="0" t="n">
        <v>100</v>
      </c>
      <c r="AM163" s="0" t="n">
        <v>15.6</v>
      </c>
      <c r="AN163" s="0" t="n">
        <v>15.3</v>
      </c>
      <c r="AO163" s="0" t="n">
        <v>6.8</v>
      </c>
      <c r="AP163" s="0" t="n">
        <v>2.78</v>
      </c>
      <c r="AQ163" s="0" t="n">
        <v>1.4</v>
      </c>
      <c r="AR163" s="0" t="s">
        <v>202</v>
      </c>
      <c r="AS163" s="0" t="n">
        <v>103.3</v>
      </c>
      <c r="AT163" s="0" t="n">
        <v>95.7</v>
      </c>
      <c r="AU163" s="0" t="s">
        <v>202</v>
      </c>
      <c r="AV163" s="0" t="s">
        <v>202</v>
      </c>
      <c r="AW163" s="0" t="n">
        <v>100</v>
      </c>
      <c r="AX163" s="0" t="n">
        <v>14.9</v>
      </c>
      <c r="AY163" s="0" t="s">
        <v>202</v>
      </c>
      <c r="AZ163" s="0" t="n">
        <v>33.9</v>
      </c>
      <c r="BA163" s="0" t="n">
        <v>33.2</v>
      </c>
      <c r="BB163" s="0" t="s">
        <v>202</v>
      </c>
      <c r="BC163" s="0" t="s">
        <v>202</v>
      </c>
      <c r="BD163" s="0" t="s">
        <v>244</v>
      </c>
      <c r="BE163" s="0" t="n">
        <v>25</v>
      </c>
      <c r="BF163" s="0" t="s">
        <v>204</v>
      </c>
      <c r="BG163" s="0" t="s">
        <v>205</v>
      </c>
      <c r="BH163" s="0" t="s">
        <v>216</v>
      </c>
      <c r="BI163" s="0" t="s">
        <v>216</v>
      </c>
      <c r="BJ163" s="0" t="s">
        <v>245</v>
      </c>
      <c r="BK163" s="0" t="s">
        <v>246</v>
      </c>
      <c r="BL163" s="0" t="n">
        <v>51.1379422257886</v>
      </c>
      <c r="BM163" s="0" t="n">
        <v>25.3636538760001</v>
      </c>
      <c r="BN163" s="0" t="n">
        <v>20.2300048828125</v>
      </c>
      <c r="BO163" s="0" t="n">
        <v>17.4800048828125</v>
      </c>
      <c r="BP163" s="0" t="n">
        <v>19.5599914550781</v>
      </c>
      <c r="BQ163" s="0" t="n">
        <v>22.9800048828125</v>
      </c>
      <c r="BR163" s="0" t="n">
        <v>20.0625015258789</v>
      </c>
      <c r="BS163" s="0" t="n">
        <v>2881060</v>
      </c>
      <c r="BT163" s="0" t="n">
        <v>104435</v>
      </c>
      <c r="BU163" s="0" t="n">
        <v>36248.8112014328</v>
      </c>
      <c r="BV163" s="0" t="s">
        <v>344</v>
      </c>
      <c r="BW163" s="0" t="n">
        <v>4348.47</v>
      </c>
      <c r="BX163" s="0" t="n">
        <v>-36</v>
      </c>
      <c r="BY163" s="0" t="n">
        <v>17</v>
      </c>
      <c r="BZ163" s="0" t="n">
        <v>28</v>
      </c>
      <c r="CA163" s="0" t="n">
        <v>91.54</v>
      </c>
      <c r="CB163" s="0" t="n">
        <v>19.6781362007168</v>
      </c>
      <c r="CC163" s="0" t="n">
        <v>16</v>
      </c>
      <c r="CD163" s="0" t="n">
        <v>45.7867079376781</v>
      </c>
      <c r="CE163" s="0" t="n">
        <v>16.5</v>
      </c>
      <c r="CF163" s="0" t="n">
        <v>13409</v>
      </c>
      <c r="CG163" s="0" t="n">
        <v>10</v>
      </c>
      <c r="CH163" s="0" t="n">
        <v>1372</v>
      </c>
      <c r="CI163" s="0" t="n">
        <v>4654.18977737361</v>
      </c>
      <c r="CJ163" s="0" t="n">
        <v>3.47094472173436</v>
      </c>
      <c r="CK163" s="0" t="n">
        <v>476.213615821954</v>
      </c>
      <c r="CL163" s="0" t="n">
        <v>0.008575158253215</v>
      </c>
      <c r="CM163" s="0" t="n">
        <v>132875172.25792</v>
      </c>
      <c r="CN163" s="0" t="n">
        <v>18640.4753211439</v>
      </c>
      <c r="CO163" s="0" t="n">
        <v>0.109607751265959</v>
      </c>
      <c r="CP163" s="0" t="n">
        <v>10.8576480818873</v>
      </c>
      <c r="CQ163" s="0" t="n">
        <v>18357.4111382837</v>
      </c>
      <c r="CR163" s="0" t="n">
        <v>0.015868509690908</v>
      </c>
      <c r="CS163" s="0" t="n">
        <v>168278.570940025</v>
      </c>
      <c r="CT163" s="0" t="n">
        <v>18481.1842278956</v>
      </c>
      <c r="CU163" s="8" t="s">
        <v>484</v>
      </c>
      <c r="CV163" s="0" t="n">
        <v>61</v>
      </c>
      <c r="CX163" s="9" t="n">
        <f aca="false">COUNTIF(C163:CV163, "NA")</f>
        <v>13</v>
      </c>
      <c r="CY163" s="10" t="n">
        <f aca="false">100-COUNTIF(C163:CV163, "NA")/COLUMNS(C163:CV163)*100</f>
        <v>86.734693877551</v>
      </c>
    </row>
    <row r="164" customFormat="false" ht="13.8" hidden="false" customHeight="false" outlineLevel="0" collapsed="false">
      <c r="A164" s="0" t="s">
        <v>629</v>
      </c>
      <c r="B164" s="0" t="s">
        <v>630</v>
      </c>
      <c r="C164" s="0" t="s">
        <v>202</v>
      </c>
      <c r="D164" s="0" t="s">
        <v>202</v>
      </c>
      <c r="E164" s="0" t="s">
        <v>202</v>
      </c>
      <c r="F164" s="0" t="s">
        <v>202</v>
      </c>
      <c r="G164" s="0" t="s">
        <v>202</v>
      </c>
      <c r="H164" s="0" t="s">
        <v>202</v>
      </c>
      <c r="I164" s="0" t="s">
        <v>202</v>
      </c>
      <c r="J164" s="0" t="s">
        <v>202</v>
      </c>
      <c r="K164" s="0" t="s">
        <v>202</v>
      </c>
      <c r="L164" s="0" t="s">
        <v>202</v>
      </c>
      <c r="M164" s="0" t="s">
        <v>202</v>
      </c>
      <c r="N164" s="0" t="s">
        <v>202</v>
      </c>
      <c r="O164" s="0" t="s">
        <v>202</v>
      </c>
      <c r="P164" s="0" t="s">
        <v>202</v>
      </c>
      <c r="Q164" s="0" t="s">
        <v>202</v>
      </c>
      <c r="R164" s="0" t="s">
        <v>202</v>
      </c>
      <c r="S164" s="0" t="s">
        <v>202</v>
      </c>
      <c r="T164" s="0" t="s">
        <v>202</v>
      </c>
      <c r="U164" s="0" t="s">
        <v>202</v>
      </c>
      <c r="V164" s="0" t="s">
        <v>202</v>
      </c>
      <c r="W164" s="0" t="s">
        <v>202</v>
      </c>
      <c r="X164" s="0" t="s">
        <v>202</v>
      </c>
      <c r="Y164" s="0" t="s">
        <v>202</v>
      </c>
      <c r="Z164" s="0" t="s">
        <v>202</v>
      </c>
      <c r="AA164" s="0" t="s">
        <v>202</v>
      </c>
      <c r="AB164" s="0" t="s">
        <v>202</v>
      </c>
      <c r="AC164" s="0" t="s">
        <v>202</v>
      </c>
      <c r="AD164" s="0" t="s">
        <v>202</v>
      </c>
      <c r="AE164" s="0" t="s">
        <v>202</v>
      </c>
      <c r="AF164" s="0" t="s">
        <v>202</v>
      </c>
      <c r="AG164" s="0" t="s">
        <v>202</v>
      </c>
      <c r="AH164" s="0" t="s">
        <v>202</v>
      </c>
      <c r="AI164" s="0" t="s">
        <v>202</v>
      </c>
      <c r="AJ164" s="0" t="s">
        <v>202</v>
      </c>
      <c r="AK164" s="0" t="s">
        <v>202</v>
      </c>
      <c r="AL164" s="0" t="s">
        <v>202</v>
      </c>
      <c r="AM164" s="0" t="s">
        <v>202</v>
      </c>
      <c r="AN164" s="0" t="s">
        <v>202</v>
      </c>
      <c r="AO164" s="0" t="s">
        <v>202</v>
      </c>
      <c r="AP164" s="0" t="s">
        <v>202</v>
      </c>
      <c r="AQ164" s="0" t="s">
        <v>202</v>
      </c>
      <c r="AR164" s="0" t="s">
        <v>202</v>
      </c>
      <c r="AS164" s="0" t="s">
        <v>202</v>
      </c>
      <c r="AT164" s="0" t="s">
        <v>202</v>
      </c>
      <c r="AU164" s="0" t="s">
        <v>202</v>
      </c>
      <c r="AV164" s="0" t="s">
        <v>202</v>
      </c>
      <c r="AW164" s="0" t="s">
        <v>202</v>
      </c>
      <c r="AX164" s="0" t="s">
        <v>202</v>
      </c>
      <c r="AY164" s="0" t="s">
        <v>202</v>
      </c>
      <c r="AZ164" s="0" t="s">
        <v>202</v>
      </c>
      <c r="BA164" s="0" t="s">
        <v>202</v>
      </c>
      <c r="BB164" s="0" t="s">
        <v>202</v>
      </c>
      <c r="BC164" s="0" t="s">
        <v>202</v>
      </c>
      <c r="BD164" s="0" t="s">
        <v>272</v>
      </c>
      <c r="BE164" s="0" t="s">
        <v>202</v>
      </c>
      <c r="BF164" s="0" t="s">
        <v>202</v>
      </c>
      <c r="BG164" s="0" t="s">
        <v>202</v>
      </c>
      <c r="BH164" s="0" t="s">
        <v>202</v>
      </c>
      <c r="BI164" s="0" t="s">
        <v>202</v>
      </c>
      <c r="BJ164" s="0" t="s">
        <v>202</v>
      </c>
      <c r="BK164" s="0" t="s">
        <v>202</v>
      </c>
      <c r="BL164" s="0" t="n">
        <v>55.550615</v>
      </c>
      <c r="BM164" s="0" t="n">
        <v>-21.140234</v>
      </c>
      <c r="BN164" s="0" t="n">
        <v>21.9999938964844</v>
      </c>
      <c r="BO164" s="0" t="n">
        <v>22.3200012207031</v>
      </c>
      <c r="BP164" s="0" t="n">
        <v>22.0800109863281</v>
      </c>
      <c r="BQ164" s="0" t="n">
        <v>21.7000061035156</v>
      </c>
      <c r="BR164" s="0" t="n">
        <v>22.0250030517578</v>
      </c>
      <c r="BS164" s="0" t="n">
        <v>895308</v>
      </c>
      <c r="BT164" s="0" t="s">
        <v>202</v>
      </c>
      <c r="BU164" s="0" t="s">
        <v>202</v>
      </c>
      <c r="BV164" s="0" t="s">
        <v>202</v>
      </c>
      <c r="BW164" s="0" t="s">
        <v>202</v>
      </c>
      <c r="BX164" s="0" t="s">
        <v>202</v>
      </c>
      <c r="BY164" s="0" t="s">
        <v>202</v>
      </c>
      <c r="BZ164" s="0" t="s">
        <v>202</v>
      </c>
      <c r="CA164" s="0" t="s">
        <v>202</v>
      </c>
      <c r="CB164" s="0" t="s">
        <v>202</v>
      </c>
      <c r="CC164" s="0" t="s">
        <v>202</v>
      </c>
      <c r="CD164" s="0" t="s">
        <v>202</v>
      </c>
      <c r="CE164" s="0" t="s">
        <v>202</v>
      </c>
      <c r="CF164" s="0" t="n">
        <v>420</v>
      </c>
      <c r="CG164" s="0" t="n">
        <v>0</v>
      </c>
      <c r="CH164" s="0" t="n">
        <v>300</v>
      </c>
      <c r="CI164" s="0" t="n">
        <v>469.112305485933</v>
      </c>
      <c r="CJ164" s="0" t="n">
        <v>0</v>
      </c>
      <c r="CK164" s="0" t="n">
        <v>335.080218204238</v>
      </c>
      <c r="CL164" s="0" t="n">
        <v>0.158882541461581</v>
      </c>
      <c r="CM164" s="0" t="n">
        <v>418.782109108379</v>
      </c>
      <c r="CN164" s="0" t="n">
        <v>18347.6881582548</v>
      </c>
      <c r="CO164" s="0" t="n">
        <v>0.099999998746877</v>
      </c>
      <c r="CP164" s="0" t="n">
        <v>3.27995050282241E-013</v>
      </c>
      <c r="CQ164" s="0" t="n">
        <v>18350.0000000863</v>
      </c>
      <c r="CR164" s="0" t="n">
        <v>2.57134589458983</v>
      </c>
      <c r="CS164" s="0" t="n">
        <v>267.132051773816</v>
      </c>
      <c r="CT164" s="0" t="n">
        <v>18366.2431980191</v>
      </c>
      <c r="CU164" s="8" t="s">
        <v>319</v>
      </c>
      <c r="CV164" s="0" t="n">
        <v>50</v>
      </c>
      <c r="CX164" s="9" t="n">
        <f aca="false">COUNTIF(C164:CV164, "NA")</f>
        <v>72</v>
      </c>
      <c r="CY164" s="10" t="n">
        <f aca="false">100-COUNTIF(C164:CV164, "NA")/COLUMNS(C164:CV164)*100</f>
        <v>26.530612244898</v>
      </c>
    </row>
    <row r="165" customFormat="false" ht="13.8" hidden="false" customHeight="false" outlineLevel="0" collapsed="false">
      <c r="A165" s="0" t="s">
        <v>631</v>
      </c>
      <c r="B165" s="0" t="s">
        <v>632</v>
      </c>
      <c r="C165" s="0" t="n">
        <v>19466145</v>
      </c>
      <c r="D165" s="0" t="n">
        <v>71.8</v>
      </c>
      <c r="E165" s="0" t="n">
        <v>79.2</v>
      </c>
      <c r="F165" s="0" t="n">
        <v>15.5</v>
      </c>
      <c r="G165" s="0" t="n">
        <v>66.1</v>
      </c>
      <c r="H165" s="0" t="n">
        <v>84.6</v>
      </c>
      <c r="I165" s="0" t="n">
        <v>13.5</v>
      </c>
      <c r="J165" s="0" t="n">
        <v>1.7</v>
      </c>
      <c r="K165" s="0" t="n">
        <v>46</v>
      </c>
      <c r="L165" s="0" t="n">
        <v>43.6</v>
      </c>
      <c r="M165" s="0" t="n">
        <v>41.5</v>
      </c>
      <c r="N165" s="0" t="n">
        <v>22.4</v>
      </c>
      <c r="O165" s="0" t="s">
        <v>202</v>
      </c>
      <c r="P165" s="0" t="n">
        <v>-369997</v>
      </c>
      <c r="Q165" s="0" t="n">
        <v>1160</v>
      </c>
      <c r="R165" s="0" t="n">
        <v>4908235</v>
      </c>
      <c r="S165" s="0" t="n">
        <v>678000</v>
      </c>
      <c r="T165" s="0" t="n">
        <v>27520</v>
      </c>
      <c r="U165" s="0" t="n">
        <v>239552516744.469</v>
      </c>
      <c r="V165" s="0" t="s">
        <v>202</v>
      </c>
      <c r="W165" s="0" t="n">
        <v>15.6</v>
      </c>
      <c r="X165" s="0" t="n">
        <v>36</v>
      </c>
      <c r="Y165" s="0" t="n">
        <v>54.7</v>
      </c>
      <c r="Z165" s="0" t="n">
        <v>21.7</v>
      </c>
      <c r="AA165" s="0" t="n">
        <v>70</v>
      </c>
      <c r="AB165" s="0" t="n">
        <v>0.5</v>
      </c>
      <c r="AC165" s="0" t="n">
        <v>10345</v>
      </c>
      <c r="AD165" s="0" t="n">
        <v>1.9</v>
      </c>
      <c r="AE165" s="0" t="n">
        <v>58.8</v>
      </c>
      <c r="AF165" s="0" t="n">
        <v>30.1</v>
      </c>
      <c r="AG165" s="0" t="n">
        <v>24.5</v>
      </c>
      <c r="AH165" s="0" t="n">
        <v>54</v>
      </c>
      <c r="AI165" s="0" t="n">
        <v>23.2</v>
      </c>
      <c r="AJ165" s="0" t="n">
        <v>2129</v>
      </c>
      <c r="AK165" s="0" t="n">
        <v>3.5</v>
      </c>
      <c r="AL165" s="0" t="n">
        <v>98</v>
      </c>
      <c r="AM165" s="0" t="n">
        <v>6.9</v>
      </c>
      <c r="AN165" s="0" t="n">
        <v>21.4</v>
      </c>
      <c r="AO165" s="0" t="n">
        <v>7.3</v>
      </c>
      <c r="AP165" s="0" t="n">
        <v>2.26</v>
      </c>
      <c r="AQ165" s="0" t="n">
        <v>6.3</v>
      </c>
      <c r="AR165" s="0" t="n">
        <v>3</v>
      </c>
      <c r="AS165" s="0" t="n">
        <v>85.2</v>
      </c>
      <c r="AT165" s="0" t="s">
        <v>202</v>
      </c>
      <c r="AU165" s="0" t="n">
        <v>1</v>
      </c>
      <c r="AV165" s="0" t="n">
        <v>71.5</v>
      </c>
      <c r="AW165" s="0" t="n">
        <v>100</v>
      </c>
      <c r="AX165" s="0" t="n">
        <v>3.2</v>
      </c>
      <c r="AY165" s="0" t="n">
        <v>145</v>
      </c>
      <c r="AZ165" s="0" t="n">
        <v>24.5</v>
      </c>
      <c r="BA165" s="0" t="n">
        <v>41.1</v>
      </c>
      <c r="BB165" s="0" t="n">
        <v>0.609</v>
      </c>
      <c r="BC165" s="0" t="s">
        <v>202</v>
      </c>
      <c r="BD165" s="0" t="s">
        <v>272</v>
      </c>
      <c r="BE165" s="0" t="n">
        <v>83</v>
      </c>
      <c r="BF165" s="0" t="s">
        <v>240</v>
      </c>
      <c r="BG165" s="0" t="s">
        <v>222</v>
      </c>
      <c r="BH165" s="0" t="s">
        <v>234</v>
      </c>
      <c r="BI165" s="0" t="s">
        <v>234</v>
      </c>
      <c r="BJ165" s="0" t="s">
        <v>294</v>
      </c>
      <c r="BK165" s="0" t="s">
        <v>236</v>
      </c>
      <c r="BL165" s="0" t="n">
        <v>24.2478249617511</v>
      </c>
      <c r="BM165" s="0" t="n">
        <v>45.961691793</v>
      </c>
      <c r="BN165" s="0" t="n">
        <v>2.58999023437502</v>
      </c>
      <c r="BO165" s="0" t="n">
        <v>-0.870001220703102</v>
      </c>
      <c r="BP165" s="0" t="n">
        <v>3.9999938964844</v>
      </c>
      <c r="BQ165" s="0" t="n">
        <v>6.82000122070315</v>
      </c>
      <c r="BR165" s="0" t="n">
        <v>3.13499603271487</v>
      </c>
      <c r="BS165" s="0" t="n">
        <v>19237682</v>
      </c>
      <c r="BT165" s="0" t="n">
        <v>195508</v>
      </c>
      <c r="BU165" s="0" t="n">
        <v>10162.762852614</v>
      </c>
      <c r="BV165" s="0" t="s">
        <v>252</v>
      </c>
      <c r="BW165" s="0" t="n">
        <v>4233.07</v>
      </c>
      <c r="BX165" s="0" t="n">
        <v>-30</v>
      </c>
      <c r="BY165" s="0" t="n">
        <v>14</v>
      </c>
      <c r="BZ165" s="0" t="n">
        <v>34</v>
      </c>
      <c r="CA165" s="0" t="n">
        <v>88.36</v>
      </c>
      <c r="CB165" s="0" t="n">
        <v>17.4304347826087</v>
      </c>
      <c r="CC165" s="0" t="n">
        <v>18</v>
      </c>
      <c r="CD165" s="0" t="n">
        <v>55.9319755385594</v>
      </c>
      <c r="CE165" s="0" t="n">
        <v>18</v>
      </c>
      <c r="CF165" s="0" t="n">
        <v>12240</v>
      </c>
      <c r="CG165" s="0" t="n">
        <v>717</v>
      </c>
      <c r="CH165" s="0" t="n">
        <v>4017</v>
      </c>
      <c r="CI165" s="0" t="n">
        <v>636.251290566088</v>
      </c>
      <c r="CJ165" s="0" t="n">
        <v>37.2706025601213</v>
      </c>
      <c r="CK165" s="0" t="n">
        <v>208.808940702939</v>
      </c>
      <c r="CL165" s="0" t="n">
        <v>0.056889085325713</v>
      </c>
      <c r="CM165" s="0" t="n">
        <v>17625.4927444446</v>
      </c>
      <c r="CN165" s="0" t="n">
        <v>18364.7119051503</v>
      </c>
      <c r="CO165" s="0" t="n">
        <v>0.058861739447467</v>
      </c>
      <c r="CP165" s="0" t="n">
        <v>1091.7216498921</v>
      </c>
      <c r="CQ165" s="0" t="n">
        <v>18368.3286907534</v>
      </c>
      <c r="CR165" s="0" t="n">
        <v>0.037348851032088</v>
      </c>
      <c r="CS165" s="0" t="n">
        <v>17692.9244431916</v>
      </c>
      <c r="CT165" s="0" t="n">
        <v>18393.0525397083</v>
      </c>
      <c r="CU165" s="8" t="s">
        <v>323</v>
      </c>
      <c r="CV165" s="0" t="n">
        <v>64</v>
      </c>
      <c r="CX165" s="9" t="n">
        <f aca="false">COUNTIF(C165:CV165, "NA")</f>
        <v>4</v>
      </c>
      <c r="CY165" s="10" t="n">
        <f aca="false">100-COUNTIF(C165:CV165, "NA")/COLUMNS(C165:CV165)*100</f>
        <v>95.9183673469388</v>
      </c>
    </row>
    <row r="166" customFormat="false" ht="13.8" hidden="false" customHeight="false" outlineLevel="0" collapsed="false">
      <c r="A166" s="0" t="s">
        <v>633</v>
      </c>
      <c r="B166" s="0" t="s">
        <v>634</v>
      </c>
      <c r="C166" s="0" t="n">
        <v>144478050</v>
      </c>
      <c r="D166" s="0" t="n">
        <v>67.8</v>
      </c>
      <c r="E166" s="0" t="n">
        <v>77.8</v>
      </c>
      <c r="F166" s="0" t="n">
        <v>17.9</v>
      </c>
      <c r="G166" s="0" t="n">
        <v>67.4</v>
      </c>
      <c r="H166" s="0" t="n">
        <v>8.8</v>
      </c>
      <c r="I166" s="0" t="n">
        <v>12.4</v>
      </c>
      <c r="J166" s="0" t="n">
        <v>1.6</v>
      </c>
      <c r="K166" s="0" t="n">
        <v>25.6</v>
      </c>
      <c r="L166" s="0" t="n">
        <v>20.7</v>
      </c>
      <c r="M166" s="0" t="n">
        <v>26.1</v>
      </c>
      <c r="N166" s="0" t="n">
        <v>17.7</v>
      </c>
      <c r="O166" s="0" t="s">
        <v>202</v>
      </c>
      <c r="P166" s="0" t="n">
        <v>912279</v>
      </c>
      <c r="Q166" s="0" t="n">
        <v>61463</v>
      </c>
      <c r="R166" s="0" t="n">
        <v>99327311</v>
      </c>
      <c r="S166" s="0" t="n">
        <v>6335300</v>
      </c>
      <c r="T166" s="0" t="n">
        <v>26900</v>
      </c>
      <c r="U166" s="0" t="n">
        <v>1657554647149.87</v>
      </c>
      <c r="V166" s="0" t="n">
        <v>12.9</v>
      </c>
      <c r="W166" s="0" t="n">
        <v>2.5</v>
      </c>
      <c r="X166" s="0" t="n">
        <v>37.2</v>
      </c>
      <c r="Y166" s="0" t="n">
        <v>61.8</v>
      </c>
      <c r="Z166" s="0" t="n">
        <v>5.8</v>
      </c>
      <c r="AA166" s="0" t="n">
        <v>78</v>
      </c>
      <c r="AB166" s="0" t="n">
        <v>1.1</v>
      </c>
      <c r="AC166" s="0" t="n">
        <v>81579.4</v>
      </c>
      <c r="AD166" s="0" t="n">
        <v>3.9</v>
      </c>
      <c r="AE166" s="0" t="n">
        <v>13.3</v>
      </c>
      <c r="AF166" s="0" t="n">
        <v>49.8</v>
      </c>
      <c r="AG166" s="0" t="n">
        <v>9.7</v>
      </c>
      <c r="AH166" s="0" t="n">
        <v>74.4</v>
      </c>
      <c r="AI166" s="0" t="n">
        <v>8.6</v>
      </c>
      <c r="AJ166" s="0" t="n">
        <v>29982</v>
      </c>
      <c r="AK166" s="0" t="n">
        <v>11.9</v>
      </c>
      <c r="AL166" s="0" t="n">
        <v>92</v>
      </c>
      <c r="AM166" s="0" t="n">
        <v>6.1</v>
      </c>
      <c r="AN166" s="0" t="n">
        <v>25.4</v>
      </c>
      <c r="AO166" s="0" t="n">
        <v>7.2</v>
      </c>
      <c r="AP166" s="0" t="n">
        <v>4.01</v>
      </c>
      <c r="AQ166" s="0" t="n">
        <v>8.2</v>
      </c>
      <c r="AR166" s="0" t="n">
        <v>3.7</v>
      </c>
      <c r="AS166" s="0" t="n">
        <v>102.6</v>
      </c>
      <c r="AT166" s="0" t="s">
        <v>202</v>
      </c>
      <c r="AU166" s="0" t="n">
        <v>1</v>
      </c>
      <c r="AV166" s="0" t="n">
        <v>78.1</v>
      </c>
      <c r="AW166" s="0" t="n">
        <v>100</v>
      </c>
      <c r="AX166" s="0" t="n">
        <v>3.7</v>
      </c>
      <c r="AY166" s="0" t="n">
        <v>138</v>
      </c>
      <c r="AZ166" s="0" t="n">
        <v>25.7</v>
      </c>
      <c r="BA166" s="0" t="n">
        <v>39.6</v>
      </c>
      <c r="BB166" s="0" t="n">
        <v>0.857</v>
      </c>
      <c r="BC166" s="0" t="n">
        <v>149.6</v>
      </c>
      <c r="BD166" s="0" t="s">
        <v>272</v>
      </c>
      <c r="BE166" s="0" t="n">
        <v>20</v>
      </c>
      <c r="BF166" s="0" t="s">
        <v>322</v>
      </c>
      <c r="BG166" s="0" t="s">
        <v>222</v>
      </c>
      <c r="BH166" s="0" t="s">
        <v>234</v>
      </c>
      <c r="BI166" s="0" t="s">
        <v>234</v>
      </c>
      <c r="BJ166" s="0" t="s">
        <v>294</v>
      </c>
      <c r="BK166" s="0" t="s">
        <v>236</v>
      </c>
      <c r="BL166" s="0" t="n">
        <v>88.3874712890128</v>
      </c>
      <c r="BM166" s="0" t="n">
        <v>59.4646128185001</v>
      </c>
      <c r="BN166" s="0" t="n">
        <v>-14.7599853515625</v>
      </c>
      <c r="BO166" s="0" t="n">
        <v>-12.7500061035156</v>
      </c>
      <c r="BP166" s="0" t="n">
        <v>-10.4700073242187</v>
      </c>
      <c r="BQ166" s="0" t="n">
        <v>-3.7299865722656</v>
      </c>
      <c r="BR166" s="0" t="n">
        <v>-10.4274963378906</v>
      </c>
      <c r="BS166" s="0" t="n">
        <v>145934460</v>
      </c>
      <c r="BT166" s="0" t="n">
        <v>4099999</v>
      </c>
      <c r="BU166" s="0" t="n">
        <v>28094.796801249</v>
      </c>
      <c r="BV166" s="0" t="s">
        <v>252</v>
      </c>
      <c r="BW166" s="0" t="n">
        <v>3751.79</v>
      </c>
      <c r="BX166" s="0" t="n">
        <v>-1</v>
      </c>
      <c r="BY166" s="0" t="n">
        <v>48</v>
      </c>
      <c r="BZ166" s="0" t="n">
        <v>59</v>
      </c>
      <c r="CA166" s="0" t="n">
        <v>92.86</v>
      </c>
      <c r="CB166" s="0" t="s">
        <v>202</v>
      </c>
      <c r="CC166" s="0" t="s">
        <v>202</v>
      </c>
      <c r="CD166" s="0" t="s">
        <v>202</v>
      </c>
      <c r="CE166" s="0" t="s">
        <v>202</v>
      </c>
      <c r="CF166" s="0" t="n">
        <v>106498</v>
      </c>
      <c r="CG166" s="0" t="n">
        <v>1073</v>
      </c>
      <c r="CH166" s="0" t="n">
        <v>11619</v>
      </c>
      <c r="CI166" s="0" t="n">
        <v>729.76595109887</v>
      </c>
      <c r="CJ166" s="0" t="n">
        <v>7.35261568789167</v>
      </c>
      <c r="CK166" s="0" t="n">
        <v>79.6179325979621</v>
      </c>
      <c r="CL166" s="0" t="n">
        <v>0.048207945720075</v>
      </c>
      <c r="CM166" s="0" t="n">
        <v>411810.295135874</v>
      </c>
      <c r="CN166" s="0" t="n">
        <v>18388.1672187711</v>
      </c>
      <c r="CO166" s="0" t="n">
        <v>0.037187702123696</v>
      </c>
      <c r="CP166" s="0" t="n">
        <v>9218.65673371071</v>
      </c>
      <c r="CQ166" s="0" t="n">
        <v>18402.8161580467</v>
      </c>
      <c r="CR166" s="0" t="n">
        <v>0.011965875688133</v>
      </c>
      <c r="CS166" s="0" t="n">
        <v>112613823.727058</v>
      </c>
      <c r="CT166" s="0" t="n">
        <v>18567.6744076689</v>
      </c>
      <c r="CU166" s="8" t="s">
        <v>435</v>
      </c>
      <c r="CV166" s="0" t="n">
        <v>90</v>
      </c>
      <c r="CX166" s="9" t="n">
        <f aca="false">COUNTIF(C166:CV166, "NA")</f>
        <v>6</v>
      </c>
      <c r="CY166" s="10" t="n">
        <f aca="false">100-COUNTIF(C166:CV166, "NA")/COLUMNS(C166:CV166)*100</f>
        <v>93.8775510204082</v>
      </c>
    </row>
    <row r="167" customFormat="false" ht="13.8" hidden="false" customHeight="false" outlineLevel="0" collapsed="false">
      <c r="A167" s="0" t="s">
        <v>635</v>
      </c>
      <c r="B167" s="0" t="s">
        <v>636</v>
      </c>
      <c r="C167" s="0" t="n">
        <v>12301939</v>
      </c>
      <c r="D167" s="0" t="n">
        <v>66.5</v>
      </c>
      <c r="E167" s="0" t="n">
        <v>70.8</v>
      </c>
      <c r="F167" s="0" t="n">
        <v>40</v>
      </c>
      <c r="G167" s="0" t="n">
        <v>57.1</v>
      </c>
      <c r="H167" s="0" t="n">
        <v>498.7</v>
      </c>
      <c r="I167" s="0" t="n">
        <v>5.2</v>
      </c>
      <c r="J167" s="0" t="n">
        <v>4</v>
      </c>
      <c r="K167" s="0" t="n">
        <v>82.8</v>
      </c>
      <c r="L167" s="0" t="n">
        <v>32.8</v>
      </c>
      <c r="M167" s="0" t="n">
        <v>18.2</v>
      </c>
      <c r="N167" s="0" t="n">
        <v>12.1</v>
      </c>
      <c r="O167" s="0" t="n">
        <v>12</v>
      </c>
      <c r="P167" s="0" t="n">
        <v>-44998</v>
      </c>
      <c r="Q167" s="0" t="n">
        <v>247481</v>
      </c>
      <c r="R167" s="0" t="n">
        <v>1073528</v>
      </c>
      <c r="S167" s="0" t="s">
        <v>202</v>
      </c>
      <c r="T167" s="0" t="n">
        <v>2200</v>
      </c>
      <c r="U167" s="0" t="n">
        <v>9508715596.4368</v>
      </c>
      <c r="V167" s="0" t="s">
        <v>202</v>
      </c>
      <c r="W167" s="0" t="s">
        <v>202</v>
      </c>
      <c r="X167" s="0" t="s">
        <v>202</v>
      </c>
      <c r="Y167" s="0" t="n">
        <v>83.7</v>
      </c>
      <c r="Z167" s="0" t="n">
        <v>62.4</v>
      </c>
      <c r="AA167" s="0" t="n">
        <v>100.7</v>
      </c>
      <c r="AB167" s="0" t="s">
        <v>202</v>
      </c>
      <c r="AC167" s="0" t="n">
        <v>169.5</v>
      </c>
      <c r="AD167" s="0" t="n">
        <v>1.2</v>
      </c>
      <c r="AE167" s="0" t="n">
        <v>73.4</v>
      </c>
      <c r="AF167" s="0" t="n">
        <v>19.7</v>
      </c>
      <c r="AG167" s="0" t="n">
        <v>9.1</v>
      </c>
      <c r="AH167" s="0" t="n">
        <v>17.2</v>
      </c>
      <c r="AI167" s="0" t="n">
        <v>15.7</v>
      </c>
      <c r="AJ167" s="0" t="n">
        <v>857</v>
      </c>
      <c r="AK167" s="0" t="n">
        <v>0.1</v>
      </c>
      <c r="AL167" s="0" t="n">
        <v>100</v>
      </c>
      <c r="AM167" s="0" t="n">
        <v>5.1</v>
      </c>
      <c r="AN167" s="0" t="n">
        <v>18.2</v>
      </c>
      <c r="AO167" s="0" t="n">
        <v>35.3</v>
      </c>
      <c r="AP167" s="0" t="n">
        <v>0.14</v>
      </c>
      <c r="AQ167" s="0" t="s">
        <v>202</v>
      </c>
      <c r="AR167" s="0" t="n">
        <v>3.5</v>
      </c>
      <c r="AS167" s="0" t="n">
        <v>137.7</v>
      </c>
      <c r="AT167" s="0" t="n">
        <v>78.2</v>
      </c>
      <c r="AU167" s="0" t="n">
        <v>1</v>
      </c>
      <c r="AV167" s="0" t="n">
        <v>69.6</v>
      </c>
      <c r="AW167" s="0" t="n">
        <v>34.1</v>
      </c>
      <c r="AX167" s="0" t="n">
        <v>25.9</v>
      </c>
      <c r="AY167" s="0" t="n">
        <v>99</v>
      </c>
      <c r="AZ167" s="0" t="n">
        <v>4.8</v>
      </c>
      <c r="BA167" s="0" t="n">
        <v>19</v>
      </c>
      <c r="BB167" s="0" t="n">
        <v>0.514</v>
      </c>
      <c r="BC167" s="0" t="s">
        <v>202</v>
      </c>
      <c r="BD167" s="0" t="s">
        <v>213</v>
      </c>
      <c r="BE167" s="0" t="n">
        <v>22</v>
      </c>
      <c r="BF167" s="0" t="s">
        <v>214</v>
      </c>
      <c r="BG167" s="0" t="s">
        <v>215</v>
      </c>
      <c r="BH167" s="0" t="s">
        <v>223</v>
      </c>
      <c r="BI167" s="0" t="s">
        <v>223</v>
      </c>
      <c r="BJ167" s="0" t="s">
        <v>275</v>
      </c>
      <c r="BK167" s="0" t="s">
        <v>225</v>
      </c>
      <c r="BL167" s="0" t="n">
        <v>29.9807469365102</v>
      </c>
      <c r="BM167" s="0" t="n">
        <v>-1.94732187849992</v>
      </c>
      <c r="BN167" s="0" t="n">
        <v>18.0400024414063</v>
      </c>
      <c r="BO167" s="0" t="n">
        <v>17.9399963378906</v>
      </c>
      <c r="BP167" s="0" t="n">
        <v>18.4299865722656</v>
      </c>
      <c r="BQ167" s="0" t="n">
        <v>18.339990234375</v>
      </c>
      <c r="BR167" s="0" t="n">
        <v>18.1874938964844</v>
      </c>
      <c r="BS167" s="0" t="n">
        <v>12952209</v>
      </c>
      <c r="BT167" s="0" t="n">
        <v>34350</v>
      </c>
      <c r="BU167" s="0" t="n">
        <v>2652.05726683379</v>
      </c>
      <c r="BV167" s="0" t="s">
        <v>279</v>
      </c>
      <c r="BW167" s="0" t="n">
        <v>4841.44</v>
      </c>
      <c r="BX167" s="0" t="n">
        <v>-53</v>
      </c>
      <c r="BY167" s="0" t="n">
        <v>2</v>
      </c>
      <c r="BZ167" s="0" t="n">
        <v>7</v>
      </c>
      <c r="CA167" s="0" t="n">
        <v>100</v>
      </c>
      <c r="CB167" s="0" t="n">
        <v>27.2416666666667</v>
      </c>
      <c r="CC167" s="0" t="n">
        <v>7</v>
      </c>
      <c r="CD167" s="0" t="n">
        <v>57.4221263571264</v>
      </c>
      <c r="CE167" s="0" t="n">
        <v>7</v>
      </c>
      <c r="CF167" s="0" t="n">
        <v>243</v>
      </c>
      <c r="CG167" s="0" t="n">
        <v>0</v>
      </c>
      <c r="CH167" s="0" t="n">
        <v>104</v>
      </c>
      <c r="CI167" s="0" t="n">
        <v>18.7612784815316</v>
      </c>
      <c r="CJ167" s="0" t="n">
        <v>0</v>
      </c>
      <c r="CK167" s="0" t="n">
        <v>8.0295183624662</v>
      </c>
      <c r="CL167" s="0" t="n">
        <v>0.046255496145222</v>
      </c>
      <c r="CM167" s="0" t="n">
        <v>302.719130396239</v>
      </c>
      <c r="CN167" s="0" t="n">
        <v>18361.1493636618</v>
      </c>
      <c r="CO167" s="0" t="n">
        <v>0.099999998746877</v>
      </c>
      <c r="CP167" s="0" t="n">
        <v>3.27995050282241E-013</v>
      </c>
      <c r="CQ167" s="0" t="n">
        <v>18350.0000000863</v>
      </c>
      <c r="CR167" s="0" t="n">
        <v>0.218178310407414</v>
      </c>
      <c r="CS167" s="0" t="n">
        <v>98.7186084953836</v>
      </c>
      <c r="CT167" s="0" t="n">
        <v>18365.0097632501</v>
      </c>
      <c r="CU167" s="8" t="s">
        <v>375</v>
      </c>
      <c r="CV167" s="0" t="n">
        <v>47</v>
      </c>
      <c r="CX167" s="9" t="n">
        <f aca="false">COUNTIF(C167:CV167, "NA")</f>
        <v>7</v>
      </c>
      <c r="CY167" s="10" t="n">
        <f aca="false">100-COUNTIF(C167:CV167, "NA")/COLUMNS(C167:CV167)*100</f>
        <v>92.8571428571429</v>
      </c>
    </row>
    <row r="168" customFormat="false" ht="13.8" hidden="false" customHeight="false" outlineLevel="0" collapsed="false">
      <c r="A168" s="0" t="s">
        <v>637</v>
      </c>
      <c r="B168" s="0" t="s">
        <v>638</v>
      </c>
      <c r="C168" s="0" t="n">
        <v>33699947</v>
      </c>
      <c r="D168" s="0" t="n">
        <v>73.8</v>
      </c>
      <c r="E168" s="0" t="n">
        <v>76.6</v>
      </c>
      <c r="F168" s="0" t="n">
        <v>25</v>
      </c>
      <c r="G168" s="0" t="n">
        <v>71.6</v>
      </c>
      <c r="H168" s="0" t="n">
        <v>15.7</v>
      </c>
      <c r="I168" s="0" t="n">
        <v>3.5</v>
      </c>
      <c r="J168" s="0" t="n">
        <v>2.3</v>
      </c>
      <c r="K168" s="0" t="n">
        <v>16.2</v>
      </c>
      <c r="L168" s="0" t="n">
        <v>29.3</v>
      </c>
      <c r="M168" s="0" t="n">
        <v>34.9</v>
      </c>
      <c r="N168" s="0" t="s">
        <v>202</v>
      </c>
      <c r="O168" s="0" t="s">
        <v>202</v>
      </c>
      <c r="P168" s="0" t="n">
        <v>674895</v>
      </c>
      <c r="Q168" s="0" t="n">
        <v>1493</v>
      </c>
      <c r="R168" s="0" t="n">
        <v>39141660</v>
      </c>
      <c r="S168" s="0" t="n">
        <v>8670000</v>
      </c>
      <c r="T168" s="0" t="n">
        <v>55840</v>
      </c>
      <c r="U168" s="0" t="n">
        <v>786521831571.957</v>
      </c>
      <c r="V168" s="0" t="s">
        <v>202</v>
      </c>
      <c r="W168" s="0" t="s">
        <v>202</v>
      </c>
      <c r="X168" s="0" t="s">
        <v>202</v>
      </c>
      <c r="Y168" s="0" t="n">
        <v>55.9</v>
      </c>
      <c r="Z168" s="0" t="n">
        <v>2.4</v>
      </c>
      <c r="AA168" s="0" t="n">
        <v>28.2</v>
      </c>
      <c r="AB168" s="0" t="s">
        <v>202</v>
      </c>
      <c r="AC168" s="0" t="n">
        <v>10897.9</v>
      </c>
      <c r="AD168" s="0" t="n">
        <v>8.8</v>
      </c>
      <c r="AE168" s="0" t="n">
        <v>80.8</v>
      </c>
      <c r="AF168" s="0" t="n">
        <v>0.5</v>
      </c>
      <c r="AG168" s="0" t="n">
        <v>4.8</v>
      </c>
      <c r="AH168" s="0" t="n">
        <v>83.8</v>
      </c>
      <c r="AI168" s="0" t="n">
        <v>13.2</v>
      </c>
      <c r="AJ168" s="0" t="n">
        <v>78</v>
      </c>
      <c r="AK168" s="0" t="n">
        <v>19.4</v>
      </c>
      <c r="AL168" s="0" t="n">
        <v>100</v>
      </c>
      <c r="AM168" s="0" t="n">
        <v>15.8</v>
      </c>
      <c r="AN168" s="0" t="n">
        <v>16.4</v>
      </c>
      <c r="AO168" s="0" t="n">
        <v>7.1</v>
      </c>
      <c r="AP168" s="0" t="n">
        <v>2.39</v>
      </c>
      <c r="AQ168" s="0" t="n">
        <v>2.2</v>
      </c>
      <c r="AR168" s="0" t="s">
        <v>202</v>
      </c>
      <c r="AS168" s="0" t="n">
        <v>99.5</v>
      </c>
      <c r="AT168" s="0" t="n">
        <v>103.3</v>
      </c>
      <c r="AU168" s="0" t="n">
        <v>1</v>
      </c>
      <c r="AV168" s="0" t="s">
        <v>202</v>
      </c>
      <c r="AW168" s="0" t="n">
        <v>100</v>
      </c>
      <c r="AX168" s="0" t="n">
        <v>5.4</v>
      </c>
      <c r="AY168" s="0" t="n">
        <v>130</v>
      </c>
      <c r="AZ168" s="0" t="n">
        <v>35</v>
      </c>
      <c r="BA168" s="0" t="n">
        <v>27.5</v>
      </c>
      <c r="BB168" s="0" t="n">
        <v>0.799</v>
      </c>
      <c r="BC168" s="0" t="n">
        <v>125.3</v>
      </c>
      <c r="BD168" s="0" t="s">
        <v>244</v>
      </c>
      <c r="BE168" s="0" t="n">
        <v>7</v>
      </c>
      <c r="BF168" s="0" t="s">
        <v>240</v>
      </c>
      <c r="BG168" s="0" t="s">
        <v>205</v>
      </c>
      <c r="BH168" s="0" t="s">
        <v>216</v>
      </c>
      <c r="BI168" s="0" t="s">
        <v>216</v>
      </c>
      <c r="BJ168" s="0" t="s">
        <v>245</v>
      </c>
      <c r="BK168" s="0" t="s">
        <v>246</v>
      </c>
      <c r="BL168" s="0" t="n">
        <v>44.6629773309233</v>
      </c>
      <c r="BM168" s="0" t="n">
        <v>24.2441365665001</v>
      </c>
      <c r="BN168" s="0" t="n">
        <v>17.8699890136719</v>
      </c>
      <c r="BO168" s="0" t="n">
        <v>14.339990234375</v>
      </c>
      <c r="BP168" s="0" t="n">
        <v>18.0700012207031</v>
      </c>
      <c r="BQ168" s="0" t="n">
        <v>21.1799865722656</v>
      </c>
      <c r="BR168" s="0" t="n">
        <v>17.8649917602539</v>
      </c>
      <c r="BS168" s="0" t="n">
        <v>34813867</v>
      </c>
      <c r="BT168" s="0" t="s">
        <v>202</v>
      </c>
      <c r="BU168" s="0" t="s">
        <v>202</v>
      </c>
      <c r="BV168" s="0" t="s">
        <v>202</v>
      </c>
      <c r="BW168" s="0" t="n">
        <v>4298.46</v>
      </c>
      <c r="BX168" s="0" t="n">
        <v>-32</v>
      </c>
      <c r="BY168" s="0" t="n">
        <v>13</v>
      </c>
      <c r="BZ168" s="0" t="n">
        <v>23</v>
      </c>
      <c r="CA168" s="0" t="n">
        <v>92.72</v>
      </c>
      <c r="CB168" s="0" t="n">
        <v>21.3410852713178</v>
      </c>
      <c r="CC168" s="0" t="n">
        <v>16</v>
      </c>
      <c r="CD168" s="0" t="n">
        <v>55.6398757707634</v>
      </c>
      <c r="CE168" s="0" t="n">
        <v>16</v>
      </c>
      <c r="CF168" s="0" t="n">
        <v>22753</v>
      </c>
      <c r="CG168" s="0" t="n">
        <v>162</v>
      </c>
      <c r="CH168" s="0" t="n">
        <v>3163</v>
      </c>
      <c r="CI168" s="0" t="n">
        <v>653.561409883022</v>
      </c>
      <c r="CJ168" s="0" t="n">
        <v>4.65331817347381</v>
      </c>
      <c r="CK168" s="0" t="n">
        <v>90.8546011277633</v>
      </c>
      <c r="CL168" s="0" t="n">
        <v>0.015908101046796</v>
      </c>
      <c r="CM168" s="0" t="n">
        <v>2824015.72439788</v>
      </c>
      <c r="CN168" s="0" t="n">
        <v>18480.472656567</v>
      </c>
      <c r="CO168" s="0" t="n">
        <v>0.055275857931684</v>
      </c>
      <c r="CP168" s="0" t="n">
        <v>286.624823046197</v>
      </c>
      <c r="CQ168" s="0" t="n">
        <v>18372.090720409</v>
      </c>
      <c r="CR168" s="0" t="n">
        <v>0.020357969961557</v>
      </c>
      <c r="CS168" s="0" t="n">
        <v>76641.505071128</v>
      </c>
      <c r="CT168" s="0" t="n">
        <v>18439.0926593834</v>
      </c>
      <c r="CU168" s="8" t="s">
        <v>241</v>
      </c>
      <c r="CV168" s="0" t="n">
        <v>59</v>
      </c>
      <c r="CX168" s="9" t="n">
        <f aca="false">COUNTIF(C168:CV168, "NA")</f>
        <v>11</v>
      </c>
      <c r="CY168" s="10" t="n">
        <f aca="false">100-COUNTIF(C168:CV168, "NA")/COLUMNS(C168:CV168)*100</f>
        <v>88.7755102040816</v>
      </c>
    </row>
    <row r="169" customFormat="false" ht="13.8" hidden="false" customHeight="false" outlineLevel="0" collapsed="false">
      <c r="A169" s="0" t="s">
        <v>639</v>
      </c>
      <c r="B169" s="0" t="s">
        <v>640</v>
      </c>
      <c r="C169" s="0" t="n">
        <v>41801533</v>
      </c>
      <c r="D169" s="0" t="n">
        <v>63.3</v>
      </c>
      <c r="E169" s="0" t="n">
        <v>66.9</v>
      </c>
      <c r="F169" s="0" t="n">
        <v>40.5</v>
      </c>
      <c r="G169" s="0" t="n">
        <v>55.9</v>
      </c>
      <c r="H169" s="0" t="s">
        <v>202</v>
      </c>
      <c r="I169" s="0" t="n">
        <v>7.2</v>
      </c>
      <c r="J169" s="0" t="n">
        <v>4.4</v>
      </c>
      <c r="K169" s="0" t="n">
        <v>65.4</v>
      </c>
      <c r="L169" s="0" t="n">
        <v>11.8</v>
      </c>
      <c r="M169" s="0" t="n">
        <v>9.7</v>
      </c>
      <c r="N169" s="0" t="n">
        <v>4</v>
      </c>
      <c r="O169" s="0" t="n">
        <v>2.5</v>
      </c>
      <c r="P169" s="0" t="n">
        <v>-250001</v>
      </c>
      <c r="Q169" s="0" t="n">
        <v>724791</v>
      </c>
      <c r="R169" s="0" t="n">
        <v>269958.5</v>
      </c>
      <c r="S169" s="0" t="n">
        <v>551900</v>
      </c>
      <c r="T169" s="0" t="n">
        <v>4430</v>
      </c>
      <c r="U169" s="0" t="n">
        <v>40851536133.7642</v>
      </c>
      <c r="V169" s="0" t="s">
        <v>202</v>
      </c>
      <c r="W169" s="0" t="s">
        <v>202</v>
      </c>
      <c r="X169" s="0" t="s">
        <v>202</v>
      </c>
      <c r="Y169" s="0" t="n">
        <v>48.4</v>
      </c>
      <c r="Z169" s="0" t="n">
        <v>39.9</v>
      </c>
      <c r="AA169" s="0" t="n">
        <v>42.7</v>
      </c>
      <c r="AB169" s="0" t="s">
        <v>202</v>
      </c>
      <c r="AC169" s="0" t="n">
        <v>397.8</v>
      </c>
      <c r="AD169" s="0" t="n">
        <v>2.3</v>
      </c>
      <c r="AE169" s="0" t="s">
        <v>202</v>
      </c>
      <c r="AF169" s="0" t="s">
        <v>202</v>
      </c>
      <c r="AG169" s="0" t="n">
        <v>2.3</v>
      </c>
      <c r="AH169" s="0" t="n">
        <v>34.6</v>
      </c>
      <c r="AI169" s="0" t="n">
        <v>18.8</v>
      </c>
      <c r="AJ169" s="0" t="n">
        <v>102</v>
      </c>
      <c r="AK169" s="0" t="n">
        <v>0.3</v>
      </c>
      <c r="AL169" s="0" t="n">
        <v>100</v>
      </c>
      <c r="AM169" s="0" t="n">
        <v>22.1</v>
      </c>
      <c r="AN169" s="0" t="n">
        <v>26</v>
      </c>
      <c r="AO169" s="0" t="n">
        <v>60.5</v>
      </c>
      <c r="AP169" s="0" t="s">
        <v>202</v>
      </c>
      <c r="AQ169" s="0" t="n">
        <v>0.8</v>
      </c>
      <c r="AR169" s="0" t="s">
        <v>202</v>
      </c>
      <c r="AS169" s="0" t="n">
        <v>76.8</v>
      </c>
      <c r="AT169" s="0" t="n">
        <v>61.7</v>
      </c>
      <c r="AU169" s="0" t="n">
        <v>1</v>
      </c>
      <c r="AV169" s="0" t="n">
        <v>24.2</v>
      </c>
      <c r="AW169" s="0" t="n">
        <v>56.5</v>
      </c>
      <c r="AX169" s="0" t="n">
        <v>20.9</v>
      </c>
      <c r="AY169" s="0" t="n">
        <v>111</v>
      </c>
      <c r="AZ169" s="0" t="n">
        <v>7.4</v>
      </c>
      <c r="BA169" s="0" t="n">
        <v>19.9</v>
      </c>
      <c r="BB169" s="0" t="n">
        <v>0.801</v>
      </c>
      <c r="BC169" s="0" t="s">
        <v>202</v>
      </c>
      <c r="BD169" s="0" t="s">
        <v>527</v>
      </c>
      <c r="BE169" s="0" t="n">
        <v>12</v>
      </c>
      <c r="BF169" s="0" t="s">
        <v>204</v>
      </c>
      <c r="BG169" s="0" t="s">
        <v>233</v>
      </c>
      <c r="BH169" s="0" t="s">
        <v>223</v>
      </c>
      <c r="BI169" s="0" t="s">
        <v>223</v>
      </c>
      <c r="BJ169" s="0" t="s">
        <v>399</v>
      </c>
      <c r="BK169" s="0" t="s">
        <v>225</v>
      </c>
      <c r="BL169" s="0" t="n">
        <v>29.7773187250978</v>
      </c>
      <c r="BM169" s="0" t="n">
        <v>15.4505954995001</v>
      </c>
      <c r="BN169" s="0" t="n">
        <v>20.0599914550781</v>
      </c>
      <c r="BO169" s="0" t="n">
        <v>17.5599914550781</v>
      </c>
      <c r="BP169" s="0" t="n">
        <v>20.6400085449219</v>
      </c>
      <c r="BQ169" s="0" t="n">
        <v>25.1</v>
      </c>
      <c r="BR169" s="0" t="n">
        <v>20.8399978637696</v>
      </c>
      <c r="BS169" s="0" t="n">
        <v>43849269</v>
      </c>
      <c r="BT169" s="0" t="s">
        <v>202</v>
      </c>
      <c r="BU169" s="0" t="s">
        <v>202</v>
      </c>
      <c r="BV169" s="0" t="s">
        <v>202</v>
      </c>
      <c r="BW169" s="0" t="n">
        <v>3613.305</v>
      </c>
      <c r="BX169" s="0" t="n">
        <v>-45</v>
      </c>
      <c r="BY169" s="0" t="n">
        <v>3</v>
      </c>
      <c r="BZ169" s="0" t="n">
        <v>31</v>
      </c>
      <c r="CA169" s="0" t="n">
        <v>84.26</v>
      </c>
      <c r="CB169" s="0" t="s">
        <v>202</v>
      </c>
      <c r="CC169" s="0" t="s">
        <v>202</v>
      </c>
      <c r="CD169" s="0" t="s">
        <v>202</v>
      </c>
      <c r="CE169" s="0" t="s">
        <v>202</v>
      </c>
      <c r="CF169" s="0" t="n">
        <v>442</v>
      </c>
      <c r="CG169" s="0" t="n">
        <v>31</v>
      </c>
      <c r="CH169" s="0" t="n">
        <v>39</v>
      </c>
      <c r="CI169" s="0" t="n">
        <v>10.0799855979355</v>
      </c>
      <c r="CJ169" s="0" t="n">
        <v>0.706967315692309</v>
      </c>
      <c r="CK169" s="0" t="n">
        <v>0.889410493935486</v>
      </c>
      <c r="CL169" s="0" t="n">
        <v>0.015921045436199</v>
      </c>
      <c r="CM169" s="0" t="n">
        <v>3397793.49737662</v>
      </c>
      <c r="CN169" s="0" t="n">
        <v>18519.7416724992</v>
      </c>
      <c r="CO169" s="0" t="n">
        <v>0.0088828428655</v>
      </c>
      <c r="CP169" s="0" t="n">
        <v>4037780.26200332</v>
      </c>
      <c r="CQ169" s="0" t="n">
        <v>18659.6411992221</v>
      </c>
      <c r="CR169" s="0" t="n">
        <v>0.0106370854745</v>
      </c>
      <c r="CS169" s="0" t="n">
        <v>32397461.6566736</v>
      </c>
      <c r="CT169" s="0" t="n">
        <v>18627.7990753405</v>
      </c>
      <c r="CU169" s="8" t="s">
        <v>210</v>
      </c>
      <c r="CV169" s="0" t="n">
        <v>48</v>
      </c>
      <c r="CX169" s="9" t="n">
        <f aca="false">COUNTIF(C169:CV169, "NA")</f>
        <v>17</v>
      </c>
      <c r="CY169" s="10" t="n">
        <f aca="false">100-COUNTIF(C169:CV169, "NA")/COLUMNS(C169:CV169)*100</f>
        <v>82.6530612244898</v>
      </c>
    </row>
    <row r="170" customFormat="false" ht="13.8" hidden="false" customHeight="false" outlineLevel="0" collapsed="false">
      <c r="A170" s="0" t="s">
        <v>641</v>
      </c>
      <c r="B170" s="0" t="s">
        <v>642</v>
      </c>
      <c r="C170" s="0" t="n">
        <v>15854360</v>
      </c>
      <c r="D170" s="0" t="n">
        <v>65.5</v>
      </c>
      <c r="E170" s="0" t="n">
        <v>69.6</v>
      </c>
      <c r="F170" s="0" t="n">
        <v>43.1</v>
      </c>
      <c r="G170" s="0" t="n">
        <v>53.9</v>
      </c>
      <c r="H170" s="0" t="n">
        <v>82.3</v>
      </c>
      <c r="I170" s="0" t="n">
        <v>5.7</v>
      </c>
      <c r="J170" s="0" t="n">
        <v>4.6</v>
      </c>
      <c r="K170" s="0" t="n">
        <v>52.8</v>
      </c>
      <c r="L170" s="0" t="n">
        <v>35.6</v>
      </c>
      <c r="M170" s="0" t="n">
        <v>21.8</v>
      </c>
      <c r="N170" s="0" t="n">
        <v>13.5</v>
      </c>
      <c r="O170" s="0" t="n">
        <v>4.2</v>
      </c>
      <c r="P170" s="0" t="n">
        <v>-100001</v>
      </c>
      <c r="Q170" s="0" t="n">
        <v>18222</v>
      </c>
      <c r="R170" s="0" t="n">
        <v>21038</v>
      </c>
      <c r="S170" s="0" t="n">
        <v>570500</v>
      </c>
      <c r="T170" s="0" t="n">
        <v>3670</v>
      </c>
      <c r="U170" s="0" t="n">
        <v>24129599551.7869</v>
      </c>
      <c r="V170" s="0" t="s">
        <v>202</v>
      </c>
      <c r="W170" s="0" t="s">
        <v>202</v>
      </c>
      <c r="X170" s="0" t="s">
        <v>202</v>
      </c>
      <c r="Y170" s="0" t="n">
        <v>45.7</v>
      </c>
      <c r="Z170" s="0" t="n">
        <v>30</v>
      </c>
      <c r="AA170" s="0" t="n">
        <v>60.9</v>
      </c>
      <c r="AB170" s="0" t="s">
        <v>202</v>
      </c>
      <c r="AC170" s="0" t="n">
        <v>388.3</v>
      </c>
      <c r="AD170" s="0" t="n">
        <v>1.9</v>
      </c>
      <c r="AE170" s="0" t="n">
        <v>46.1</v>
      </c>
      <c r="AF170" s="0" t="n">
        <v>42.8</v>
      </c>
      <c r="AG170" s="0" t="n">
        <v>25.4</v>
      </c>
      <c r="AH170" s="0" t="n">
        <v>47.2</v>
      </c>
      <c r="AI170" s="0" t="n">
        <v>100</v>
      </c>
      <c r="AJ170" s="0" t="n">
        <v>1820</v>
      </c>
      <c r="AK170" s="0" t="n">
        <v>0.6</v>
      </c>
      <c r="AL170" s="0" t="n">
        <v>100</v>
      </c>
      <c r="AM170" s="0" t="n">
        <v>2.4</v>
      </c>
      <c r="AN170" s="0" t="n">
        <v>18.1</v>
      </c>
      <c r="AO170" s="0" t="n">
        <v>43.6</v>
      </c>
      <c r="AP170" s="0" t="n">
        <v>0.07</v>
      </c>
      <c r="AQ170" s="0" t="s">
        <v>202</v>
      </c>
      <c r="AR170" s="0" t="n">
        <v>5.1</v>
      </c>
      <c r="AS170" s="0" t="n">
        <v>85.6</v>
      </c>
      <c r="AT170" s="0" t="n">
        <v>61.2</v>
      </c>
      <c r="AU170" s="0" t="n">
        <v>1.1</v>
      </c>
      <c r="AV170" s="0" t="n">
        <v>39.6</v>
      </c>
      <c r="AW170" s="0" t="n">
        <v>61.7</v>
      </c>
      <c r="AX170" s="0" t="n">
        <v>10.2</v>
      </c>
      <c r="AY170" s="0" t="n">
        <v>114</v>
      </c>
      <c r="AZ170" s="0" t="n">
        <v>7.4</v>
      </c>
      <c r="BA170" s="0" t="n">
        <v>18.8</v>
      </c>
      <c r="BB170" s="0" t="n">
        <v>0.438</v>
      </c>
      <c r="BC170" s="0" t="s">
        <v>202</v>
      </c>
      <c r="BD170" s="0" t="s">
        <v>213</v>
      </c>
      <c r="BE170" s="0" t="n">
        <v>71</v>
      </c>
      <c r="BF170" s="0" t="s">
        <v>214</v>
      </c>
      <c r="BG170" s="0" t="s">
        <v>233</v>
      </c>
      <c r="BH170" s="0" t="s">
        <v>223</v>
      </c>
      <c r="BI170" s="0" t="s">
        <v>223</v>
      </c>
      <c r="BJ170" s="0" t="s">
        <v>283</v>
      </c>
      <c r="BK170" s="0" t="s">
        <v>225</v>
      </c>
      <c r="BL170" s="0" t="n">
        <v>-14.6572446641394</v>
      </c>
      <c r="BM170" s="0" t="n">
        <v>14.4885782910001</v>
      </c>
      <c r="BN170" s="0" t="n">
        <v>27.4099975585938</v>
      </c>
      <c r="BO170" s="0" t="n">
        <v>26.860009765625</v>
      </c>
      <c r="BP170" s="0" t="n">
        <v>30.8000122070313</v>
      </c>
      <c r="BQ170" s="0" t="n">
        <v>31.610009765625</v>
      </c>
      <c r="BR170" s="0" t="n">
        <v>29.1700073242188</v>
      </c>
      <c r="BS170" s="0" t="n">
        <v>16743930</v>
      </c>
      <c r="BT170" s="0" t="n">
        <v>14779</v>
      </c>
      <c r="BU170" s="0" t="n">
        <v>882.648219384577</v>
      </c>
      <c r="BV170" s="0" t="s">
        <v>252</v>
      </c>
      <c r="BW170" s="0" t="s">
        <v>202</v>
      </c>
      <c r="BX170" s="0" t="s">
        <v>202</v>
      </c>
      <c r="BY170" s="0" t="s">
        <v>202</v>
      </c>
      <c r="BZ170" s="0" t="s">
        <v>202</v>
      </c>
      <c r="CA170" s="0" t="s">
        <v>202</v>
      </c>
      <c r="CB170" s="0" t="n">
        <v>15.1254331254331</v>
      </c>
      <c r="CC170" s="0" t="n">
        <v>20</v>
      </c>
      <c r="CD170" s="0" t="n">
        <v>35.3099670442353</v>
      </c>
      <c r="CE170" s="0" t="n">
        <v>18.5</v>
      </c>
      <c r="CF170" s="0" t="n">
        <v>933</v>
      </c>
      <c r="CG170" s="0" t="n">
        <v>9</v>
      </c>
      <c r="CH170" s="0" t="n">
        <v>334</v>
      </c>
      <c r="CI170" s="0" t="n">
        <v>55.7216854107727</v>
      </c>
      <c r="CJ170" s="0" t="n">
        <v>0.537508219396522</v>
      </c>
      <c r="CK170" s="0" t="n">
        <v>19.9475272531598</v>
      </c>
      <c r="CL170" s="0" t="n">
        <v>0.004935333432295</v>
      </c>
      <c r="CM170" s="0" t="n">
        <v>183537108.298478</v>
      </c>
      <c r="CN170" s="0" t="n">
        <v>18890.109513137</v>
      </c>
      <c r="CO170" s="0" t="n">
        <v>0.018759686231879</v>
      </c>
      <c r="CP170" s="0" t="n">
        <v>523.289486301847</v>
      </c>
      <c r="CQ170" s="0" t="n">
        <v>18455.0703099469</v>
      </c>
      <c r="CR170" s="0" t="n">
        <v>0.074148743035411</v>
      </c>
      <c r="CS170" s="0" t="n">
        <v>398.795726606995</v>
      </c>
      <c r="CT170" s="0" t="n">
        <v>18363.1862545499</v>
      </c>
      <c r="CU170" s="8" t="s">
        <v>241</v>
      </c>
      <c r="CV170" s="0" t="n">
        <v>59</v>
      </c>
      <c r="CX170" s="9" t="n">
        <f aca="false">COUNTIF(C170:CV170, "NA")</f>
        <v>11</v>
      </c>
      <c r="CY170" s="10" t="n">
        <f aca="false">100-COUNTIF(C170:CV170, "NA")/COLUMNS(C170:CV170)*100</f>
        <v>88.7755102040816</v>
      </c>
    </row>
    <row r="171" customFormat="false" ht="13.8" hidden="false" customHeight="false" outlineLevel="0" collapsed="false">
      <c r="A171" s="0" t="s">
        <v>643</v>
      </c>
      <c r="B171" s="0" t="s">
        <v>644</v>
      </c>
      <c r="C171" s="0" t="n">
        <v>5638676</v>
      </c>
      <c r="D171" s="0" t="n">
        <v>81</v>
      </c>
      <c r="E171" s="0" t="n">
        <v>85.4</v>
      </c>
      <c r="F171" s="0" t="n">
        <v>12.3</v>
      </c>
      <c r="G171" s="0" t="n">
        <v>76.3</v>
      </c>
      <c r="H171" s="0" t="n">
        <v>7953</v>
      </c>
      <c r="I171" s="0" t="n">
        <v>5</v>
      </c>
      <c r="J171" s="0" t="n">
        <v>1.1</v>
      </c>
      <c r="K171" s="0" t="n">
        <v>0</v>
      </c>
      <c r="L171" s="0" t="n">
        <v>146.4</v>
      </c>
      <c r="M171" s="0" t="n">
        <v>171.4</v>
      </c>
      <c r="N171" s="0" t="s">
        <v>202</v>
      </c>
      <c r="O171" s="0" t="s">
        <v>202</v>
      </c>
      <c r="P171" s="0" t="n">
        <v>135142</v>
      </c>
      <c r="Q171" s="0" t="n">
        <v>48</v>
      </c>
      <c r="R171" s="0" t="n">
        <v>40401515</v>
      </c>
      <c r="S171" s="0" t="n">
        <v>36600000</v>
      </c>
      <c r="T171" s="0" t="n">
        <v>94670</v>
      </c>
      <c r="U171" s="0" t="n">
        <v>364156657769.87</v>
      </c>
      <c r="V171" s="0" t="s">
        <v>202</v>
      </c>
      <c r="W171" s="0" t="s">
        <v>202</v>
      </c>
      <c r="X171" s="0" t="s">
        <v>202</v>
      </c>
      <c r="Y171" s="0" t="n">
        <v>70.5</v>
      </c>
      <c r="Z171" s="0" t="n">
        <v>0.7</v>
      </c>
      <c r="AA171" s="0" t="n">
        <v>79.1</v>
      </c>
      <c r="AB171" s="0" t="s">
        <v>202</v>
      </c>
      <c r="AC171" s="0" t="n">
        <v>11458.6</v>
      </c>
      <c r="AD171" s="0" t="n">
        <v>3.1</v>
      </c>
      <c r="AE171" s="0" t="n">
        <v>0.9</v>
      </c>
      <c r="AF171" s="0" t="n">
        <v>23.1</v>
      </c>
      <c r="AG171" s="0" t="n">
        <v>5.6</v>
      </c>
      <c r="AH171" s="0" t="n">
        <v>100</v>
      </c>
      <c r="AI171" s="0" t="s">
        <v>202</v>
      </c>
      <c r="AJ171" s="0" t="n">
        <v>110</v>
      </c>
      <c r="AK171" s="0" t="n">
        <v>10.3</v>
      </c>
      <c r="AL171" s="0" t="n">
        <v>100</v>
      </c>
      <c r="AM171" s="0" t="n">
        <v>5.5</v>
      </c>
      <c r="AN171" s="0" t="n">
        <v>9.3</v>
      </c>
      <c r="AO171" s="0" t="n">
        <v>2.8</v>
      </c>
      <c r="AP171" s="0" t="n">
        <v>2.31</v>
      </c>
      <c r="AQ171" s="0" t="n">
        <v>2.1</v>
      </c>
      <c r="AR171" s="0" t="s">
        <v>202</v>
      </c>
      <c r="AS171" s="0" t="n">
        <v>100.6</v>
      </c>
      <c r="AT171" s="0" t="n">
        <v>99.3</v>
      </c>
      <c r="AU171" s="0" t="n">
        <v>1</v>
      </c>
      <c r="AV171" s="0" t="s">
        <v>202</v>
      </c>
      <c r="AW171" s="0" t="n">
        <v>100</v>
      </c>
      <c r="AX171" s="0" t="n">
        <v>3.2</v>
      </c>
      <c r="AY171" s="0" t="s">
        <v>202</v>
      </c>
      <c r="AZ171" s="0" t="n">
        <v>6.6</v>
      </c>
      <c r="BA171" s="0" t="n">
        <v>34.6</v>
      </c>
      <c r="BB171" s="0" t="n">
        <v>0.935</v>
      </c>
      <c r="BC171" s="0" t="n">
        <v>96.8</v>
      </c>
      <c r="BD171" s="0" t="s">
        <v>232</v>
      </c>
      <c r="BE171" s="0" t="n">
        <v>50</v>
      </c>
      <c r="BF171" s="0" t="s">
        <v>204</v>
      </c>
      <c r="BG171" s="0" t="s">
        <v>205</v>
      </c>
      <c r="BH171" s="0" t="s">
        <v>216</v>
      </c>
      <c r="BI171" s="0" t="s">
        <v>216</v>
      </c>
      <c r="BJ171" s="0" t="s">
        <v>329</v>
      </c>
      <c r="BK171" s="0" t="s">
        <v>264</v>
      </c>
      <c r="BL171" s="0" t="n">
        <v>103.830541439967</v>
      </c>
      <c r="BM171" s="0" t="n">
        <v>1.36454905800005</v>
      </c>
      <c r="BN171" s="0" t="n">
        <v>27.6799865722656</v>
      </c>
      <c r="BO171" s="0" t="n">
        <v>28.3699890136719</v>
      </c>
      <c r="BP171" s="0" t="n">
        <v>28.610009765625</v>
      </c>
      <c r="BQ171" s="0" t="n">
        <v>29.3799987792969</v>
      </c>
      <c r="BR171" s="0" t="n">
        <v>28.5099960327149</v>
      </c>
      <c r="BS171" s="0" t="n">
        <v>5850343</v>
      </c>
      <c r="BT171" s="0" t="n">
        <v>143919</v>
      </c>
      <c r="BU171" s="0" t="n">
        <v>24600.0960969297</v>
      </c>
      <c r="BV171" s="0" t="s">
        <v>645</v>
      </c>
      <c r="BW171" s="0" t="s">
        <v>202</v>
      </c>
      <c r="BX171" s="0" t="n">
        <v>50</v>
      </c>
      <c r="BY171" s="0" t="n">
        <v>71</v>
      </c>
      <c r="BZ171" s="0" t="n">
        <v>85</v>
      </c>
      <c r="CA171" s="0" t="n">
        <v>81.21</v>
      </c>
      <c r="CB171" s="0" t="n">
        <v>29.5833333333333</v>
      </c>
      <c r="CC171" s="0" t="n">
        <v>74</v>
      </c>
      <c r="CD171" s="0" t="n">
        <v>49.3707704928378</v>
      </c>
      <c r="CE171" s="0" t="n">
        <v>74</v>
      </c>
      <c r="CF171" s="0" t="n">
        <v>16169</v>
      </c>
      <c r="CG171" s="0" t="n">
        <v>15</v>
      </c>
      <c r="CH171" s="0" t="n">
        <v>1244</v>
      </c>
      <c r="CI171" s="0" t="n">
        <v>2763.76957727094</v>
      </c>
      <c r="CJ171" s="0" t="n">
        <v>2.56395223322803</v>
      </c>
      <c r="CK171" s="0" t="n">
        <v>212.637105209045</v>
      </c>
      <c r="CL171" s="0" t="n">
        <v>0.049012982368426</v>
      </c>
      <c r="CM171" s="0" t="n">
        <v>58730.4466052038</v>
      </c>
      <c r="CN171" s="0" t="n">
        <v>18386.2559570167</v>
      </c>
      <c r="CO171" s="0" t="n">
        <v>0.059666130974713</v>
      </c>
      <c r="CP171" s="0" t="n">
        <v>18.7212920911335</v>
      </c>
      <c r="CQ171" s="0" t="n">
        <v>18360.6220416835</v>
      </c>
      <c r="CR171" s="0" t="n">
        <v>0.007627379725753</v>
      </c>
      <c r="CS171" s="0" t="n">
        <v>523721.799915396</v>
      </c>
      <c r="CT171" s="0" t="n">
        <v>18617.3850817732</v>
      </c>
      <c r="CU171" s="8" t="s">
        <v>646</v>
      </c>
      <c r="CV171" s="0" t="n">
        <v>98</v>
      </c>
      <c r="CX171" s="9" t="n">
        <f aca="false">COUNTIF(C171:CV171, "NA")</f>
        <v>11</v>
      </c>
      <c r="CY171" s="10" t="n">
        <f aca="false">100-COUNTIF(C171:CV171, "NA")/COLUMNS(C171:CV171)*100</f>
        <v>88.7755102040816</v>
      </c>
    </row>
    <row r="172" customFormat="false" ht="13.8" hidden="false" customHeight="false" outlineLevel="0" collapsed="false">
      <c r="A172" s="0" t="s">
        <v>647</v>
      </c>
      <c r="B172" s="0" t="s">
        <v>648</v>
      </c>
      <c r="C172" s="0" t="n">
        <v>7650154</v>
      </c>
      <c r="D172" s="0" t="n">
        <v>53.5</v>
      </c>
      <c r="E172" s="0" t="n">
        <v>55.1</v>
      </c>
      <c r="F172" s="0" t="n">
        <v>41.1</v>
      </c>
      <c r="G172" s="0" t="n">
        <v>56</v>
      </c>
      <c r="H172" s="0" t="n">
        <v>106</v>
      </c>
      <c r="I172" s="0" t="n">
        <v>11.7</v>
      </c>
      <c r="J172" s="0" t="n">
        <v>4.3</v>
      </c>
      <c r="K172" s="0" t="n">
        <v>57.9</v>
      </c>
      <c r="L172" s="0" t="n">
        <v>48</v>
      </c>
      <c r="M172" s="0" t="n">
        <v>26.1</v>
      </c>
      <c r="N172" s="0" t="n">
        <v>7.2</v>
      </c>
      <c r="O172" s="0" t="n">
        <v>13.3</v>
      </c>
      <c r="P172" s="0" t="n">
        <v>-21000</v>
      </c>
      <c r="Q172" s="0" t="n">
        <v>4837</v>
      </c>
      <c r="R172" s="0" t="s">
        <v>202</v>
      </c>
      <c r="S172" s="0" t="n">
        <v>89100</v>
      </c>
      <c r="T172" s="0" t="n">
        <v>1490</v>
      </c>
      <c r="U172" s="0" t="n">
        <v>4085114794.22324</v>
      </c>
      <c r="V172" s="0" t="s">
        <v>202</v>
      </c>
      <c r="W172" s="0" t="s">
        <v>202</v>
      </c>
      <c r="X172" s="0" t="s">
        <v>202</v>
      </c>
      <c r="Y172" s="0" t="n">
        <v>57.9</v>
      </c>
      <c r="Z172" s="0" t="n">
        <v>54.9</v>
      </c>
      <c r="AA172" s="0" t="n">
        <v>98</v>
      </c>
      <c r="AB172" s="0" t="s">
        <v>202</v>
      </c>
      <c r="AC172" s="0" t="n">
        <v>40.7</v>
      </c>
      <c r="AD172" s="0" t="n">
        <v>0.8</v>
      </c>
      <c r="AE172" s="0" t="n">
        <v>54.7</v>
      </c>
      <c r="AF172" s="0" t="n">
        <v>43.1</v>
      </c>
      <c r="AG172" s="0" t="n">
        <v>9.4</v>
      </c>
      <c r="AH172" s="0" t="n">
        <v>42.1</v>
      </c>
      <c r="AI172" s="0" t="n">
        <v>17.2</v>
      </c>
      <c r="AJ172" s="0" t="n">
        <v>22801</v>
      </c>
      <c r="AK172" s="0" t="n">
        <v>0.2</v>
      </c>
      <c r="AL172" s="0" t="n">
        <v>100</v>
      </c>
      <c r="AM172" s="0" t="n">
        <v>2.4</v>
      </c>
      <c r="AN172" s="0" t="n">
        <v>30.5</v>
      </c>
      <c r="AO172" s="0" t="n">
        <v>105.1</v>
      </c>
      <c r="AP172" s="0" t="s">
        <v>202</v>
      </c>
      <c r="AQ172" s="0" t="s">
        <v>202</v>
      </c>
      <c r="AR172" s="0" t="n">
        <v>3.1</v>
      </c>
      <c r="AS172" s="0" t="n">
        <v>124.5</v>
      </c>
      <c r="AT172" s="0" t="n">
        <v>70.2</v>
      </c>
      <c r="AU172" s="0" t="n">
        <v>1</v>
      </c>
      <c r="AV172" s="0" t="n">
        <v>8.5</v>
      </c>
      <c r="AW172" s="0" t="n">
        <v>23.4</v>
      </c>
      <c r="AX172" s="0" t="n">
        <v>5.2</v>
      </c>
      <c r="AY172" s="0" t="n">
        <v>110</v>
      </c>
      <c r="AZ172" s="0" t="n">
        <v>7.5</v>
      </c>
      <c r="BA172" s="0" t="n">
        <v>19</v>
      </c>
      <c r="BB172" s="0" t="s">
        <v>202</v>
      </c>
      <c r="BC172" s="0" t="s">
        <v>202</v>
      </c>
      <c r="BD172" s="0" t="s">
        <v>213</v>
      </c>
      <c r="BE172" s="0" t="n">
        <v>65</v>
      </c>
      <c r="BF172" s="0" t="s">
        <v>214</v>
      </c>
      <c r="BG172" s="0" t="s">
        <v>215</v>
      </c>
      <c r="BH172" s="0" t="s">
        <v>223</v>
      </c>
      <c r="BI172" s="0" t="s">
        <v>223</v>
      </c>
      <c r="BJ172" s="0" t="s">
        <v>283</v>
      </c>
      <c r="BK172" s="0" t="s">
        <v>225</v>
      </c>
      <c r="BL172" s="0" t="n">
        <v>-11.8901914691641</v>
      </c>
      <c r="BM172" s="0" t="n">
        <v>8.45963948850008</v>
      </c>
      <c r="BN172" s="0" t="n">
        <v>29.4399963378906</v>
      </c>
      <c r="BO172" s="0" t="n">
        <v>28.6499877929688</v>
      </c>
      <c r="BP172" s="0" t="n">
        <v>31.0599914550781</v>
      </c>
      <c r="BQ172" s="0" t="n">
        <v>31.6199890136719</v>
      </c>
      <c r="BR172" s="0" t="n">
        <v>30.1924911499024</v>
      </c>
      <c r="BS172" s="0" t="n">
        <v>7976985</v>
      </c>
      <c r="BT172" s="0" t="s">
        <v>202</v>
      </c>
      <c r="BU172" s="0" t="s">
        <v>202</v>
      </c>
      <c r="BV172" s="0" t="s">
        <v>202</v>
      </c>
      <c r="BW172" s="0" t="n">
        <v>2424.475</v>
      </c>
      <c r="BX172" s="0" t="n">
        <v>-15</v>
      </c>
      <c r="BY172" s="0" t="n">
        <v>0</v>
      </c>
      <c r="BZ172" s="0" t="n">
        <v>5</v>
      </c>
      <c r="CA172" s="0" t="n">
        <v>95.24</v>
      </c>
      <c r="CB172" s="0" t="s">
        <v>202</v>
      </c>
      <c r="CC172" s="0" t="s">
        <v>202</v>
      </c>
      <c r="CD172" s="0" t="s">
        <v>202</v>
      </c>
      <c r="CE172" s="0" t="s">
        <v>202</v>
      </c>
      <c r="CF172" s="0" t="n">
        <v>124</v>
      </c>
      <c r="CG172" s="0" t="n">
        <v>7</v>
      </c>
      <c r="CH172" s="0" t="n">
        <v>21</v>
      </c>
      <c r="CI172" s="0" t="n">
        <v>15.5447202169742</v>
      </c>
      <c r="CJ172" s="0" t="n">
        <v>0.877524528377576</v>
      </c>
      <c r="CK172" s="0" t="n">
        <v>2.63257358513273</v>
      </c>
      <c r="CL172" s="0" t="n">
        <v>0.087332553546871</v>
      </c>
      <c r="CM172" s="0" t="n">
        <v>246.259758207929</v>
      </c>
      <c r="CN172" s="0" t="n">
        <v>18378.236836072</v>
      </c>
      <c r="CO172" s="0" t="n">
        <v>0.248997913701217</v>
      </c>
      <c r="CP172" s="0" t="n">
        <v>8.60248182011858</v>
      </c>
      <c r="CQ172" s="0" t="n">
        <v>18378.1113984055</v>
      </c>
      <c r="CR172" s="0" t="n">
        <v>0.129203051498114</v>
      </c>
      <c r="CS172" s="0" t="n">
        <v>26.3276707166922</v>
      </c>
      <c r="CT172" s="0" t="n">
        <v>18376.6701192528</v>
      </c>
      <c r="CU172" s="8" t="s">
        <v>276</v>
      </c>
      <c r="CV172" s="0" t="n">
        <v>30</v>
      </c>
      <c r="CX172" s="9" t="n">
        <f aca="false">COUNTIF(C172:CV172, "NA")</f>
        <v>16</v>
      </c>
      <c r="CY172" s="10" t="n">
        <f aca="false">100-COUNTIF(C172:CV172, "NA")/COLUMNS(C172:CV172)*100</f>
        <v>83.6734693877551</v>
      </c>
    </row>
    <row r="173" customFormat="false" ht="13.8" hidden="false" customHeight="false" outlineLevel="0" collapsed="false">
      <c r="A173" s="0" t="s">
        <v>649</v>
      </c>
      <c r="B173" s="0" t="s">
        <v>650</v>
      </c>
      <c r="C173" s="0" t="n">
        <v>6420744</v>
      </c>
      <c r="D173" s="0" t="n">
        <v>68.2</v>
      </c>
      <c r="E173" s="0" t="n">
        <v>77.6</v>
      </c>
      <c r="F173" s="0" t="n">
        <v>27.1</v>
      </c>
      <c r="G173" s="0" t="n">
        <v>64.6</v>
      </c>
      <c r="H173" s="0" t="n">
        <v>309.9</v>
      </c>
      <c r="I173" s="0" t="n">
        <v>7</v>
      </c>
      <c r="J173" s="0" t="n">
        <v>2</v>
      </c>
      <c r="K173" s="0" t="n">
        <v>28</v>
      </c>
      <c r="L173" s="0" t="n">
        <v>45.5</v>
      </c>
      <c r="M173" s="0" t="n">
        <v>29</v>
      </c>
      <c r="N173" s="0" t="n">
        <v>51.6</v>
      </c>
      <c r="O173" s="0" t="n">
        <v>1</v>
      </c>
      <c r="P173" s="0" t="n">
        <v>-202694</v>
      </c>
      <c r="Q173" s="0" t="n">
        <v>32564</v>
      </c>
      <c r="R173" s="0" t="n">
        <v>2545105</v>
      </c>
      <c r="S173" s="0" t="n">
        <v>231000</v>
      </c>
      <c r="T173" s="0" t="n">
        <v>7860</v>
      </c>
      <c r="U173" s="0" t="n">
        <v>26057000000</v>
      </c>
      <c r="V173" s="0" t="s">
        <v>202</v>
      </c>
      <c r="W173" s="0" t="n">
        <v>28.9</v>
      </c>
      <c r="X173" s="0" t="n">
        <v>38</v>
      </c>
      <c r="Y173" s="0" t="n">
        <v>59.1</v>
      </c>
      <c r="Z173" s="0" t="n">
        <v>16.3</v>
      </c>
      <c r="AA173" s="0" t="n">
        <v>59.8</v>
      </c>
      <c r="AB173" s="0" t="n">
        <v>0.2</v>
      </c>
      <c r="AC173" s="0" t="n">
        <v>45.4</v>
      </c>
      <c r="AD173" s="0" t="n">
        <v>1</v>
      </c>
      <c r="AE173" s="0" t="n">
        <v>76.4</v>
      </c>
      <c r="AF173" s="0" t="n">
        <v>12.6</v>
      </c>
      <c r="AG173" s="0" t="n">
        <v>8.8</v>
      </c>
      <c r="AH173" s="0" t="n">
        <v>72</v>
      </c>
      <c r="AI173" s="0" t="s">
        <v>202</v>
      </c>
      <c r="AJ173" s="0" t="n">
        <v>2483</v>
      </c>
      <c r="AK173" s="0" t="n">
        <v>1</v>
      </c>
      <c r="AL173" s="0" t="n">
        <v>100</v>
      </c>
      <c r="AM173" s="0" t="n">
        <v>8.8</v>
      </c>
      <c r="AN173" s="0" t="n">
        <v>14</v>
      </c>
      <c r="AO173" s="0" t="n">
        <v>13.7</v>
      </c>
      <c r="AP173" s="0" t="n">
        <v>1.57</v>
      </c>
      <c r="AQ173" s="0" t="n">
        <v>1.1</v>
      </c>
      <c r="AR173" s="0" t="n">
        <v>3.8</v>
      </c>
      <c r="AS173" s="0" t="n">
        <v>96.2</v>
      </c>
      <c r="AT173" s="0" t="n">
        <v>90.4</v>
      </c>
      <c r="AU173" s="0" t="n">
        <v>1</v>
      </c>
      <c r="AV173" s="0" t="n">
        <v>78.6</v>
      </c>
      <c r="AW173" s="0" t="n">
        <v>99.5</v>
      </c>
      <c r="AX173" s="0" t="n">
        <v>18.2</v>
      </c>
      <c r="AY173" s="0" t="n">
        <v>118</v>
      </c>
      <c r="AZ173" s="0" t="n">
        <v>22.7</v>
      </c>
      <c r="BA173" s="0" t="n">
        <v>27.1</v>
      </c>
      <c r="BB173" s="0" t="n">
        <v>0.857</v>
      </c>
      <c r="BC173" s="0" t="n">
        <v>120.6</v>
      </c>
      <c r="BD173" s="0" t="s">
        <v>213</v>
      </c>
      <c r="BE173" s="0" t="n">
        <v>66</v>
      </c>
      <c r="BF173" s="0" t="s">
        <v>204</v>
      </c>
      <c r="BG173" s="0" t="s">
        <v>233</v>
      </c>
      <c r="BH173" s="0" t="s">
        <v>206</v>
      </c>
      <c r="BI173" s="0" t="s">
        <v>207</v>
      </c>
      <c r="BJ173" s="0" t="s">
        <v>310</v>
      </c>
      <c r="BK173" s="0" t="s">
        <v>209</v>
      </c>
      <c r="BL173" s="0" t="n">
        <v>-88.9118272184591</v>
      </c>
      <c r="BM173" s="0" t="n">
        <v>13.8062255865001</v>
      </c>
      <c r="BN173" s="0" t="n">
        <v>24.5200134277344</v>
      </c>
      <c r="BO173" s="0" t="n">
        <v>24.2600036621094</v>
      </c>
      <c r="BP173" s="0" t="n">
        <v>24.9399963378906</v>
      </c>
      <c r="BQ173" s="0" t="n">
        <v>25.4699951171875</v>
      </c>
      <c r="BR173" s="0" t="n">
        <v>24.7975021362305</v>
      </c>
      <c r="BS173" s="0" t="n">
        <v>6486201</v>
      </c>
      <c r="BT173" s="0" t="n">
        <v>30387</v>
      </c>
      <c r="BU173" s="0" t="n">
        <v>4684.86869278334</v>
      </c>
      <c r="BV173" s="0" t="s">
        <v>252</v>
      </c>
      <c r="BW173" s="0" t="n">
        <v>4690.975</v>
      </c>
      <c r="BX173" s="0" t="n">
        <v>-56</v>
      </c>
      <c r="BY173" s="0" t="n">
        <v>-3</v>
      </c>
      <c r="BZ173" s="0" t="n">
        <v>33</v>
      </c>
      <c r="CA173" s="0" t="n">
        <v>96.03</v>
      </c>
      <c r="CB173" s="0" t="n">
        <v>29.2487667371388</v>
      </c>
      <c r="CC173" s="0" t="n">
        <v>-1</v>
      </c>
      <c r="CD173" s="0" t="n">
        <v>67.6063269296443</v>
      </c>
      <c r="CE173" s="0" t="n">
        <v>-0.5</v>
      </c>
      <c r="CF173" s="0" t="n">
        <v>395</v>
      </c>
      <c r="CG173" s="0" t="n">
        <v>10</v>
      </c>
      <c r="CH173" s="0" t="n">
        <v>119</v>
      </c>
      <c r="CI173" s="0" t="n">
        <v>60.8985136291644</v>
      </c>
      <c r="CJ173" s="0" t="n">
        <v>1.54173452225733</v>
      </c>
      <c r="CK173" s="0" t="n">
        <v>18.3466408148622</v>
      </c>
      <c r="CL173" s="0" t="n">
        <v>0.03349143474831</v>
      </c>
      <c r="CM173" s="0" t="n">
        <v>1513.81154026347</v>
      </c>
      <c r="CN173" s="0" t="n">
        <v>18391.7753971868</v>
      </c>
      <c r="CO173" s="0" t="n">
        <v>0.15152590578191</v>
      </c>
      <c r="CP173" s="0" t="n">
        <v>8.34447644676906</v>
      </c>
      <c r="CQ173" s="0" t="n">
        <v>18356.8494791652</v>
      </c>
      <c r="CR173" s="0" t="n">
        <v>0.04502890940202</v>
      </c>
      <c r="CS173" s="0" t="n">
        <v>489.407650815477</v>
      </c>
      <c r="CT173" s="0" t="n">
        <v>18390.4242923215</v>
      </c>
      <c r="CU173" s="8" t="s">
        <v>315</v>
      </c>
      <c r="CV173" s="0" t="n">
        <v>42</v>
      </c>
      <c r="CX173" s="9" t="n">
        <f aca="false">COUNTIF(C173:CV173, "NA")</f>
        <v>2</v>
      </c>
      <c r="CY173" s="10" t="n">
        <f aca="false">100-COUNTIF(C173:CV173, "NA")/COLUMNS(C173:CV173)*100</f>
        <v>97.9591836734694</v>
      </c>
    </row>
    <row r="174" customFormat="false" ht="13.8" hidden="false" customHeight="false" outlineLevel="0" collapsed="false">
      <c r="A174" s="0" t="s">
        <v>651</v>
      </c>
      <c r="B174" s="0" t="s">
        <v>652</v>
      </c>
      <c r="C174" s="0" t="n">
        <v>33785</v>
      </c>
      <c r="D174" s="0" t="s">
        <v>202</v>
      </c>
      <c r="E174" s="0" t="s">
        <v>202</v>
      </c>
      <c r="F174" s="0" t="s">
        <v>202</v>
      </c>
      <c r="G174" s="0" t="s">
        <v>202</v>
      </c>
      <c r="H174" s="0" t="n">
        <v>563.1</v>
      </c>
      <c r="I174" s="0" t="n">
        <v>7.1</v>
      </c>
      <c r="J174" s="0" t="s">
        <v>202</v>
      </c>
      <c r="K174" s="0" t="n">
        <v>2.8</v>
      </c>
      <c r="L174" s="0" t="s">
        <v>202</v>
      </c>
      <c r="M174" s="0" t="s">
        <v>202</v>
      </c>
      <c r="N174" s="0" t="s">
        <v>202</v>
      </c>
      <c r="O174" s="0" t="s">
        <v>202</v>
      </c>
      <c r="P174" s="0" t="s">
        <v>202</v>
      </c>
      <c r="Q174" s="0" t="n">
        <v>2</v>
      </c>
      <c r="R174" s="0" t="s">
        <v>202</v>
      </c>
      <c r="S174" s="0" t="s">
        <v>202</v>
      </c>
      <c r="T174" s="0" t="s">
        <v>202</v>
      </c>
      <c r="U174" s="0" t="s">
        <v>202</v>
      </c>
      <c r="V174" s="0" t="s">
        <v>202</v>
      </c>
      <c r="W174" s="0" t="s">
        <v>202</v>
      </c>
      <c r="X174" s="0" t="s">
        <v>202</v>
      </c>
      <c r="Y174" s="0" t="s">
        <v>202</v>
      </c>
      <c r="Z174" s="0" t="s">
        <v>202</v>
      </c>
      <c r="AA174" s="0" t="s">
        <v>202</v>
      </c>
      <c r="AB174" s="0" t="s">
        <v>202</v>
      </c>
      <c r="AC174" s="0" t="n">
        <v>10.8</v>
      </c>
      <c r="AD174" s="0" t="s">
        <v>202</v>
      </c>
      <c r="AE174" s="0" t="n">
        <v>16.7</v>
      </c>
      <c r="AF174" s="0" t="n">
        <v>0</v>
      </c>
      <c r="AG174" s="0" t="s">
        <v>202</v>
      </c>
      <c r="AH174" s="0" t="n">
        <v>97.2</v>
      </c>
      <c r="AI174" s="0" t="n">
        <v>13.9</v>
      </c>
      <c r="AJ174" s="0" t="s">
        <v>202</v>
      </c>
      <c r="AK174" s="0" t="s">
        <v>202</v>
      </c>
      <c r="AL174" s="0" t="s">
        <v>202</v>
      </c>
      <c r="AM174" s="0" t="n">
        <v>5.9</v>
      </c>
      <c r="AN174" s="0" t="s">
        <v>202</v>
      </c>
      <c r="AO174" s="0" t="n">
        <v>2</v>
      </c>
      <c r="AP174" s="0" t="s">
        <v>202</v>
      </c>
      <c r="AQ174" s="0" t="s">
        <v>202</v>
      </c>
      <c r="AR174" s="0" t="s">
        <v>202</v>
      </c>
      <c r="AS174" s="0" t="s">
        <v>202</v>
      </c>
      <c r="AT174" s="0" t="n">
        <v>107.4</v>
      </c>
      <c r="AU174" s="0" t="s">
        <v>202</v>
      </c>
      <c r="AV174" s="0" t="s">
        <v>202</v>
      </c>
      <c r="AW174" s="0" t="n">
        <v>100</v>
      </c>
      <c r="AX174" s="0" t="s">
        <v>202</v>
      </c>
      <c r="AY174" s="0" t="s">
        <v>202</v>
      </c>
      <c r="AZ174" s="0" t="s">
        <v>202</v>
      </c>
      <c r="BA174" s="0" t="n">
        <v>44.4</v>
      </c>
      <c r="BB174" s="0" t="n">
        <v>0.902</v>
      </c>
      <c r="BC174" s="0" t="n">
        <v>92</v>
      </c>
      <c r="BD174" s="0" t="s">
        <v>335</v>
      </c>
      <c r="BE174" s="0" t="n">
        <v>95</v>
      </c>
      <c r="BF174" s="0" t="s">
        <v>240</v>
      </c>
      <c r="BG174" s="0" t="s">
        <v>205</v>
      </c>
      <c r="BH174" s="0" t="s">
        <v>234</v>
      </c>
      <c r="BI174" s="0" t="s">
        <v>234</v>
      </c>
      <c r="BJ174" s="0" t="s">
        <v>235</v>
      </c>
      <c r="BK174" s="0" t="s">
        <v>236</v>
      </c>
      <c r="BL174" s="0" t="n">
        <v>12.4381948658189</v>
      </c>
      <c r="BM174" s="0" t="n">
        <v>43.9341817405001</v>
      </c>
      <c r="BN174" s="0" t="n">
        <v>5.80999145507815</v>
      </c>
      <c r="BO174" s="0" t="n">
        <v>3.86000976562502</v>
      </c>
      <c r="BP174" s="0" t="n">
        <v>6.46999511718752</v>
      </c>
      <c r="BQ174" s="0" t="n">
        <v>6.35000000000002</v>
      </c>
      <c r="BR174" s="0" t="n">
        <v>5.62249908447268</v>
      </c>
      <c r="BS174" s="0" t="n">
        <v>33938</v>
      </c>
      <c r="BT174" s="0" t="s">
        <v>202</v>
      </c>
      <c r="BU174" s="0" t="s">
        <v>202</v>
      </c>
      <c r="BV174" s="0" t="s">
        <v>202</v>
      </c>
      <c r="BW174" s="0" t="n">
        <v>4479.78</v>
      </c>
      <c r="BX174" s="0" t="n">
        <v>-4</v>
      </c>
      <c r="BY174" s="0" t="n">
        <v>10</v>
      </c>
      <c r="BZ174" s="0" t="n">
        <v>50</v>
      </c>
      <c r="CA174" s="0" t="n">
        <v>92.06</v>
      </c>
      <c r="CB174" s="0" t="s">
        <v>202</v>
      </c>
      <c r="CC174" s="0" t="s">
        <v>202</v>
      </c>
      <c r="CD174" s="0" t="s">
        <v>202</v>
      </c>
      <c r="CE174" s="0" t="s">
        <v>202</v>
      </c>
      <c r="CF174" s="0" t="n">
        <v>569</v>
      </c>
      <c r="CG174" s="0" t="n">
        <v>41</v>
      </c>
      <c r="CH174" s="0" t="n">
        <v>78</v>
      </c>
      <c r="CI174" s="0" t="n">
        <v>16765.8671695445</v>
      </c>
      <c r="CJ174" s="0" t="n">
        <v>1208.08533207614</v>
      </c>
      <c r="CK174" s="0" t="n">
        <v>2298.30868053509</v>
      </c>
      <c r="CL174" s="0" t="n">
        <v>0.031912088418367</v>
      </c>
      <c r="CM174" s="0" t="n">
        <v>991.931730993948</v>
      </c>
      <c r="CN174" s="0" t="n">
        <v>18363.7050791909</v>
      </c>
      <c r="CO174" s="0" t="n">
        <v>0.087335508793772</v>
      </c>
      <c r="CP174" s="0" t="n">
        <v>42.1471077893333</v>
      </c>
      <c r="CQ174" s="0" t="n">
        <v>18342.6842296321</v>
      </c>
      <c r="CR174" s="0" t="n">
        <v>0.141528713331916</v>
      </c>
      <c r="CS174" s="0" t="n">
        <v>68.1859866731729</v>
      </c>
      <c r="CT174" s="0" t="n">
        <v>18355.1644950553</v>
      </c>
      <c r="CU174" s="8" t="s">
        <v>394</v>
      </c>
      <c r="CV174" s="0" t="n">
        <v>63</v>
      </c>
      <c r="CX174" s="9" t="n">
        <f aca="false">COUNTIF(C174:CV174, "NA")</f>
        <v>43</v>
      </c>
      <c r="CY174" s="10" t="n">
        <f aca="false">100-COUNTIF(C174:CV174, "NA")/COLUMNS(C174:CV174)*100</f>
        <v>56.1224489795918</v>
      </c>
    </row>
    <row r="175" customFormat="false" ht="13.8" hidden="false" customHeight="false" outlineLevel="0" collapsed="false">
      <c r="A175" s="0" t="s">
        <v>653</v>
      </c>
      <c r="B175" s="0" t="s">
        <v>654</v>
      </c>
      <c r="C175" s="0" t="n">
        <v>15008154</v>
      </c>
      <c r="D175" s="0" t="n">
        <v>55.4</v>
      </c>
      <c r="E175" s="0" t="n">
        <v>58.8</v>
      </c>
      <c r="F175" s="0" t="n">
        <v>46.6</v>
      </c>
      <c r="G175" s="0" t="n">
        <v>50.6</v>
      </c>
      <c r="H175" s="0" t="n">
        <v>23.9</v>
      </c>
      <c r="I175" s="0" t="n">
        <v>10.9</v>
      </c>
      <c r="J175" s="0" t="n">
        <v>6.1</v>
      </c>
      <c r="K175" s="0" t="n">
        <v>55</v>
      </c>
      <c r="L175" s="0" t="n">
        <v>102.6</v>
      </c>
      <c r="M175" s="0" t="n">
        <v>22.1</v>
      </c>
      <c r="N175" s="0" t="s">
        <v>202</v>
      </c>
      <c r="O175" s="0" t="n">
        <v>33.6</v>
      </c>
      <c r="P175" s="0" t="n">
        <v>-200002</v>
      </c>
      <c r="Q175" s="0" t="n">
        <v>949652</v>
      </c>
      <c r="R175" s="0" t="n">
        <v>4486</v>
      </c>
      <c r="S175" s="0" t="s">
        <v>202</v>
      </c>
      <c r="T175" s="0" t="s">
        <v>202</v>
      </c>
      <c r="U175" s="0" t="n">
        <v>4720727278.18833</v>
      </c>
      <c r="V175" s="0" t="s">
        <v>202</v>
      </c>
      <c r="W175" s="0" t="s">
        <v>202</v>
      </c>
      <c r="X175" s="0" t="s">
        <v>202</v>
      </c>
      <c r="Y175" s="0" t="n">
        <v>47.4</v>
      </c>
      <c r="Z175" s="0" t="n">
        <v>83.1</v>
      </c>
      <c r="AA175" s="0" t="n">
        <v>29.6</v>
      </c>
      <c r="AB175" s="0" t="s">
        <v>202</v>
      </c>
      <c r="AC175" s="0" t="n">
        <v>9.7</v>
      </c>
      <c r="AD175" s="0" t="s">
        <v>202</v>
      </c>
      <c r="AE175" s="0" t="n">
        <v>70.3</v>
      </c>
      <c r="AF175" s="0" t="n">
        <v>10</v>
      </c>
      <c r="AG175" s="0" t="s">
        <v>202</v>
      </c>
      <c r="AH175" s="0" t="n">
        <v>45</v>
      </c>
      <c r="AI175" s="0" t="n">
        <v>19.9</v>
      </c>
      <c r="AJ175" s="0" t="n">
        <v>447</v>
      </c>
      <c r="AK175" s="0" t="n">
        <v>0</v>
      </c>
      <c r="AL175" s="0" t="n">
        <v>100</v>
      </c>
      <c r="AM175" s="0" t="n">
        <v>5.1</v>
      </c>
      <c r="AN175" s="0" t="n">
        <v>21.8</v>
      </c>
      <c r="AO175" s="0" t="n">
        <v>121.5</v>
      </c>
      <c r="AP175" s="0" t="s">
        <v>202</v>
      </c>
      <c r="AQ175" s="0" t="n">
        <v>0.9</v>
      </c>
      <c r="AR175" s="0" t="s">
        <v>202</v>
      </c>
      <c r="AS175" s="0" t="s">
        <v>202</v>
      </c>
      <c r="AT175" s="0" t="s">
        <v>202</v>
      </c>
      <c r="AU175" s="0" t="s">
        <v>202</v>
      </c>
      <c r="AV175" s="0" t="n">
        <v>20.2</v>
      </c>
      <c r="AW175" s="0" t="n">
        <v>32.9</v>
      </c>
      <c r="AX175" s="0" t="s">
        <v>202</v>
      </c>
      <c r="AY175" s="0" t="n">
        <v>94</v>
      </c>
      <c r="AZ175" s="0" t="n">
        <v>6.9</v>
      </c>
      <c r="BA175" s="0" t="n">
        <v>18.1</v>
      </c>
      <c r="BB175" s="0" t="s">
        <v>202</v>
      </c>
      <c r="BC175" s="0" t="s">
        <v>202</v>
      </c>
      <c r="BD175" s="0" t="s">
        <v>232</v>
      </c>
      <c r="BE175" s="0" t="n">
        <v>7</v>
      </c>
      <c r="BF175" s="0" t="s">
        <v>214</v>
      </c>
      <c r="BG175" s="0" t="s">
        <v>215</v>
      </c>
      <c r="BH175" s="0" t="s">
        <v>223</v>
      </c>
      <c r="BI175" s="0" t="s">
        <v>223</v>
      </c>
      <c r="BJ175" s="0" t="s">
        <v>275</v>
      </c>
      <c r="BK175" s="0" t="s">
        <v>225</v>
      </c>
      <c r="BL175" s="0" t="n">
        <v>46.7571281060115</v>
      </c>
      <c r="BM175" s="0" t="n">
        <v>5.12795288400009</v>
      </c>
      <c r="BN175" s="0" t="n">
        <v>27.2499938964844</v>
      </c>
      <c r="BO175" s="0" t="n">
        <v>28.6</v>
      </c>
      <c r="BP175" s="0" t="n">
        <v>30.2099853515625</v>
      </c>
      <c r="BQ175" s="0" t="n">
        <v>30.9999938964844</v>
      </c>
      <c r="BR175" s="0" t="n">
        <v>29.2649932861328</v>
      </c>
      <c r="BS175" s="0" t="n">
        <v>15893219</v>
      </c>
      <c r="BT175" s="0" t="s">
        <v>202</v>
      </c>
      <c r="BU175" s="0" t="s">
        <v>202</v>
      </c>
      <c r="BV175" s="0" t="s">
        <v>202</v>
      </c>
      <c r="BW175" s="0" t="n">
        <v>2115.475</v>
      </c>
      <c r="BX175" s="0" t="n">
        <v>-2</v>
      </c>
      <c r="BY175" s="0" t="n">
        <v>5</v>
      </c>
      <c r="BZ175" s="0" t="n">
        <v>26</v>
      </c>
      <c r="CA175" s="0" t="n">
        <v>59.39</v>
      </c>
      <c r="CB175" s="0" t="s">
        <v>202</v>
      </c>
      <c r="CC175" s="0" t="s">
        <v>202</v>
      </c>
      <c r="CD175" s="0" t="s">
        <v>202</v>
      </c>
      <c r="CE175" s="0" t="s">
        <v>202</v>
      </c>
      <c r="CF175" s="0" t="n">
        <v>601</v>
      </c>
      <c r="CG175" s="0" t="n">
        <v>28</v>
      </c>
      <c r="CH175" s="0" t="n">
        <v>31</v>
      </c>
      <c r="CI175" s="0" t="n">
        <v>37.8148693477388</v>
      </c>
      <c r="CJ175" s="0" t="n">
        <v>1.76175764016088</v>
      </c>
      <c r="CK175" s="0" t="n">
        <v>1.95051738732097</v>
      </c>
      <c r="CL175" s="0" t="n">
        <v>0.086650624053594</v>
      </c>
      <c r="CM175" s="0" t="n">
        <v>1306.72238193109</v>
      </c>
      <c r="CN175" s="0" t="n">
        <v>18378.9401134437</v>
      </c>
      <c r="CO175" s="0" t="n">
        <v>0.074318855601858</v>
      </c>
      <c r="CP175" s="0" t="n">
        <v>95.0842741089832</v>
      </c>
      <c r="CQ175" s="0" t="n">
        <v>18383.5845126293</v>
      </c>
      <c r="CR175" s="0" t="n">
        <v>0.014675017899892</v>
      </c>
      <c r="CS175" s="0" t="n">
        <v>63891095.6136007</v>
      </c>
      <c r="CT175" s="0" t="n">
        <v>18564.9439512351</v>
      </c>
      <c r="CU175" s="8" t="s">
        <v>284</v>
      </c>
      <c r="CV175" s="0" t="n">
        <v>45</v>
      </c>
      <c r="CX175" s="9" t="n">
        <f aca="false">COUNTIF(C175:CV175, "NA")</f>
        <v>24</v>
      </c>
      <c r="CY175" s="10" t="n">
        <f aca="false">100-COUNTIF(C175:CV175, "NA")/COLUMNS(C175:CV175)*100</f>
        <v>75.5102040816327</v>
      </c>
    </row>
    <row r="176" customFormat="false" ht="13.8" hidden="false" customHeight="false" outlineLevel="0" collapsed="false">
      <c r="A176" s="0" t="s">
        <v>655</v>
      </c>
      <c r="B176" s="0" t="s">
        <v>656</v>
      </c>
      <c r="C176" s="0" t="s">
        <v>202</v>
      </c>
      <c r="D176" s="0" t="s">
        <v>202</v>
      </c>
      <c r="E176" s="0" t="s">
        <v>202</v>
      </c>
      <c r="F176" s="0" t="s">
        <v>202</v>
      </c>
      <c r="G176" s="0" t="s">
        <v>202</v>
      </c>
      <c r="H176" s="0" t="s">
        <v>202</v>
      </c>
      <c r="I176" s="0" t="s">
        <v>202</v>
      </c>
      <c r="J176" s="0" t="s">
        <v>202</v>
      </c>
      <c r="K176" s="0" t="s">
        <v>202</v>
      </c>
      <c r="L176" s="0" t="s">
        <v>202</v>
      </c>
      <c r="M176" s="0" t="s">
        <v>202</v>
      </c>
      <c r="N176" s="0" t="s">
        <v>202</v>
      </c>
      <c r="O176" s="0" t="s">
        <v>202</v>
      </c>
      <c r="P176" s="0" t="s">
        <v>202</v>
      </c>
      <c r="Q176" s="0" t="s">
        <v>202</v>
      </c>
      <c r="R176" s="0" t="s">
        <v>202</v>
      </c>
      <c r="S176" s="0" t="s">
        <v>202</v>
      </c>
      <c r="T176" s="0" t="s">
        <v>202</v>
      </c>
      <c r="U176" s="0" t="s">
        <v>202</v>
      </c>
      <c r="V176" s="0" t="s">
        <v>202</v>
      </c>
      <c r="W176" s="0" t="s">
        <v>202</v>
      </c>
      <c r="X176" s="0" t="s">
        <v>202</v>
      </c>
      <c r="Y176" s="0" t="s">
        <v>202</v>
      </c>
      <c r="Z176" s="0" t="s">
        <v>202</v>
      </c>
      <c r="AA176" s="0" t="s">
        <v>202</v>
      </c>
      <c r="AB176" s="0" t="s">
        <v>202</v>
      </c>
      <c r="AC176" s="0" t="s">
        <v>202</v>
      </c>
      <c r="AD176" s="0" t="s">
        <v>202</v>
      </c>
      <c r="AE176" s="0" t="s">
        <v>202</v>
      </c>
      <c r="AF176" s="0" t="s">
        <v>202</v>
      </c>
      <c r="AG176" s="0" t="s">
        <v>202</v>
      </c>
      <c r="AH176" s="0" t="s">
        <v>202</v>
      </c>
      <c r="AI176" s="0" t="s">
        <v>202</v>
      </c>
      <c r="AJ176" s="0" t="s">
        <v>202</v>
      </c>
      <c r="AK176" s="0" t="s">
        <v>202</v>
      </c>
      <c r="AL176" s="0" t="s">
        <v>202</v>
      </c>
      <c r="AM176" s="0" t="s">
        <v>202</v>
      </c>
      <c r="AN176" s="0" t="s">
        <v>202</v>
      </c>
      <c r="AO176" s="0" t="s">
        <v>202</v>
      </c>
      <c r="AP176" s="0" t="s">
        <v>202</v>
      </c>
      <c r="AQ176" s="0" t="s">
        <v>202</v>
      </c>
      <c r="AR176" s="0" t="s">
        <v>202</v>
      </c>
      <c r="AS176" s="0" t="s">
        <v>202</v>
      </c>
      <c r="AT176" s="0" t="s">
        <v>202</v>
      </c>
      <c r="AU176" s="0" t="s">
        <v>202</v>
      </c>
      <c r="AV176" s="0" t="s">
        <v>202</v>
      </c>
      <c r="AW176" s="0" t="s">
        <v>202</v>
      </c>
      <c r="AX176" s="0" t="s">
        <v>202</v>
      </c>
      <c r="AY176" s="0" t="s">
        <v>202</v>
      </c>
      <c r="AZ176" s="0" t="s">
        <v>202</v>
      </c>
      <c r="BA176" s="0" t="n">
        <v>46.5</v>
      </c>
      <c r="BB176" s="0" t="n">
        <v>0.705</v>
      </c>
      <c r="BC176" s="0" t="n">
        <v>95.6</v>
      </c>
      <c r="BD176" s="0" t="s">
        <v>202</v>
      </c>
      <c r="BE176" s="0" t="s">
        <v>202</v>
      </c>
      <c r="BF176" s="0" t="s">
        <v>240</v>
      </c>
      <c r="BG176" s="0" t="s">
        <v>222</v>
      </c>
      <c r="BH176" s="0" t="s">
        <v>206</v>
      </c>
      <c r="BI176" s="0" t="s">
        <v>207</v>
      </c>
      <c r="BJ176" s="0" t="s">
        <v>314</v>
      </c>
      <c r="BK176" s="0" t="s">
        <v>206</v>
      </c>
      <c r="BL176" s="0" t="n">
        <v>-56.1937547833792</v>
      </c>
      <c r="BM176" s="0" t="n">
        <v>46.7816226260001</v>
      </c>
      <c r="BN176" s="0" t="n">
        <v>1.6199890136719</v>
      </c>
      <c r="BO176" s="0" t="n">
        <v>-0.870001220703102</v>
      </c>
      <c r="BP176" s="0" t="n">
        <v>-1.4799865722656</v>
      </c>
      <c r="BQ176" s="0" t="n">
        <v>-1.2299865722656</v>
      </c>
      <c r="BR176" s="0" t="n">
        <v>-0.489996337890602</v>
      </c>
      <c r="BS176" s="0" t="n">
        <v>5795</v>
      </c>
      <c r="BT176" s="0" t="s">
        <v>202</v>
      </c>
      <c r="BU176" s="0" t="s">
        <v>202</v>
      </c>
      <c r="BV176" s="0" t="s">
        <v>202</v>
      </c>
      <c r="BW176" s="0" t="s">
        <v>202</v>
      </c>
      <c r="BX176" s="0" t="s">
        <v>202</v>
      </c>
      <c r="BY176" s="0" t="s">
        <v>202</v>
      </c>
      <c r="BZ176" s="0" t="s">
        <v>202</v>
      </c>
      <c r="CA176" s="0" t="s">
        <v>202</v>
      </c>
      <c r="CB176" s="0" t="s">
        <v>202</v>
      </c>
      <c r="CC176" s="0" t="s">
        <v>202</v>
      </c>
      <c r="CD176" s="0" t="s">
        <v>202</v>
      </c>
      <c r="CE176" s="0" t="s">
        <v>202</v>
      </c>
      <c r="CF176" s="0" t="n">
        <v>1</v>
      </c>
      <c r="CG176" s="0" t="n">
        <v>0</v>
      </c>
      <c r="CH176" s="0" t="n">
        <v>0</v>
      </c>
      <c r="CI176" s="0" t="n">
        <v>172.562553925798</v>
      </c>
      <c r="CJ176" s="0" t="n">
        <v>0</v>
      </c>
      <c r="CK176" s="0" t="n">
        <v>0</v>
      </c>
      <c r="CL176" s="0" t="n">
        <v>37.748994539991</v>
      </c>
      <c r="CM176" s="0" t="n">
        <v>1</v>
      </c>
      <c r="CN176" s="0" t="n">
        <v>18356.0955354672</v>
      </c>
      <c r="CO176" s="0" t="n">
        <v>0.099999998746877</v>
      </c>
      <c r="CP176" s="0" t="n">
        <v>3.27995050282241E-013</v>
      </c>
      <c r="CQ176" s="0" t="n">
        <v>18350.0000000863</v>
      </c>
      <c r="CR176" s="0" t="n">
        <v>0.100000000079835</v>
      </c>
      <c r="CS176" s="0" t="n">
        <v>-2.07999443406839E-015</v>
      </c>
      <c r="CT176" s="0" t="n">
        <v>18299.9999999999</v>
      </c>
      <c r="CU176" s="8" t="s">
        <v>410</v>
      </c>
      <c r="CV176" s="0" t="n">
        <v>25</v>
      </c>
      <c r="CX176" s="9" t="n">
        <f aca="false">COUNTIF(C176:CV176, "NA")</f>
        <v>64</v>
      </c>
      <c r="CY176" s="10" t="n">
        <f aca="false">100-COUNTIF(C176:CV176, "NA")/COLUMNS(C176:CV176)*100</f>
        <v>34.6938775510204</v>
      </c>
    </row>
    <row r="177" customFormat="false" ht="13.8" hidden="false" customHeight="false" outlineLevel="0" collapsed="false">
      <c r="A177" s="0" t="s">
        <v>657</v>
      </c>
      <c r="B177" s="0" t="s">
        <v>658</v>
      </c>
      <c r="C177" s="0" t="n">
        <v>6982604</v>
      </c>
      <c r="D177" s="0" t="n">
        <v>73.1</v>
      </c>
      <c r="E177" s="0" t="n">
        <v>78.1</v>
      </c>
      <c r="F177" s="0" t="n">
        <v>15.7</v>
      </c>
      <c r="G177" s="0" t="n">
        <v>66</v>
      </c>
      <c r="H177" s="0" t="n">
        <v>79.8</v>
      </c>
      <c r="I177" s="0" t="n">
        <v>14.6</v>
      </c>
      <c r="J177" s="0" t="n">
        <v>1.5</v>
      </c>
      <c r="K177" s="0" t="n">
        <v>43.9</v>
      </c>
      <c r="L177" s="0" t="n">
        <v>57.1</v>
      </c>
      <c r="M177" s="0" t="n">
        <v>50.5</v>
      </c>
      <c r="N177" s="0" t="n">
        <v>22.1</v>
      </c>
      <c r="O177" s="0" t="n">
        <v>2.2</v>
      </c>
      <c r="P177" s="0" t="n">
        <v>20000</v>
      </c>
      <c r="Q177" s="0" t="n">
        <v>32370</v>
      </c>
      <c r="R177" s="0" t="n">
        <v>2262703</v>
      </c>
      <c r="S177" s="0" t="s">
        <v>202</v>
      </c>
      <c r="T177" s="0" t="n">
        <v>16540</v>
      </c>
      <c r="U177" s="0" t="n">
        <v>50597289146.7041</v>
      </c>
      <c r="V177" s="0" t="s">
        <v>202</v>
      </c>
      <c r="W177" s="0" t="n">
        <v>20.3</v>
      </c>
      <c r="X177" s="0" t="n">
        <v>36.2</v>
      </c>
      <c r="Y177" s="0" t="n">
        <v>54.9</v>
      </c>
      <c r="Z177" s="0" t="n">
        <v>15.5</v>
      </c>
      <c r="AA177" s="0" t="n">
        <v>75.5</v>
      </c>
      <c r="AB177" s="0" t="n">
        <v>0.9</v>
      </c>
      <c r="AC177" s="0" t="n">
        <v>4523.4</v>
      </c>
      <c r="AD177" s="0" t="n">
        <v>1.9</v>
      </c>
      <c r="AE177" s="0" t="n">
        <v>39.3</v>
      </c>
      <c r="AF177" s="0" t="n">
        <v>31.1</v>
      </c>
      <c r="AG177" s="0" t="n">
        <v>6.6</v>
      </c>
      <c r="AH177" s="0" t="n">
        <v>56.1</v>
      </c>
      <c r="AI177" s="0" t="n">
        <v>15.6</v>
      </c>
      <c r="AJ177" s="0" t="n">
        <v>1179</v>
      </c>
      <c r="AK177" s="0" t="n">
        <v>5.3</v>
      </c>
      <c r="AL177" s="0" t="n">
        <v>100</v>
      </c>
      <c r="AM177" s="0" t="n">
        <v>9</v>
      </c>
      <c r="AN177" s="0" t="n">
        <v>19.1</v>
      </c>
      <c r="AO177" s="0" t="n">
        <v>5.5</v>
      </c>
      <c r="AP177" s="0" t="n">
        <v>3.13</v>
      </c>
      <c r="AQ177" s="0" t="s">
        <v>202</v>
      </c>
      <c r="AR177" s="0" t="n">
        <v>3.6</v>
      </c>
      <c r="AS177" s="0" t="n">
        <v>100.3</v>
      </c>
      <c r="AT177" s="0" t="n">
        <v>99</v>
      </c>
      <c r="AU177" s="0" t="n">
        <v>1</v>
      </c>
      <c r="AV177" s="0" t="n">
        <v>95.1</v>
      </c>
      <c r="AW177" s="0" t="n">
        <v>100</v>
      </c>
      <c r="AX177" s="0" t="n">
        <v>7.7</v>
      </c>
      <c r="AY177" s="0" t="n">
        <v>110</v>
      </c>
      <c r="AZ177" s="0" t="n">
        <v>23.5</v>
      </c>
      <c r="BA177" s="0" t="n">
        <v>42.6</v>
      </c>
      <c r="BB177" s="0" t="n">
        <v>0.413</v>
      </c>
      <c r="BC177" s="0" t="s">
        <v>202</v>
      </c>
      <c r="BD177" s="0" t="s">
        <v>232</v>
      </c>
      <c r="BE177" s="0" t="n">
        <v>66</v>
      </c>
      <c r="BF177" s="0" t="s">
        <v>204</v>
      </c>
      <c r="BG177" s="0" t="s">
        <v>222</v>
      </c>
      <c r="BH177" s="0" t="s">
        <v>234</v>
      </c>
      <c r="BI177" s="0" t="s">
        <v>234</v>
      </c>
      <c r="BJ177" s="0" t="s">
        <v>235</v>
      </c>
      <c r="BK177" s="0" t="s">
        <v>236</v>
      </c>
      <c r="BL177" s="0" t="n">
        <v>20.9972406590092</v>
      </c>
      <c r="BM177" s="0" t="n">
        <v>44.2056749470001</v>
      </c>
      <c r="BN177" s="0" t="n">
        <v>4.20998535156252</v>
      </c>
      <c r="BO177" s="0" t="n">
        <v>0.740014648437523</v>
      </c>
      <c r="BP177" s="0" t="n">
        <v>5.86000976562502</v>
      </c>
      <c r="BQ177" s="0" t="n">
        <v>7.39998779296877</v>
      </c>
      <c r="BR177" s="0" t="n">
        <v>4.55249938964846</v>
      </c>
      <c r="BS177" s="0" t="n">
        <v>8737370</v>
      </c>
      <c r="BT177" s="0" t="n">
        <v>101911</v>
      </c>
      <c r="BU177" s="0" t="n">
        <v>11663.8073012817</v>
      </c>
      <c r="BV177" s="0" t="s">
        <v>344</v>
      </c>
      <c r="BW177" s="0" t="n">
        <v>4387.915</v>
      </c>
      <c r="BX177" s="0" t="n">
        <v>-44</v>
      </c>
      <c r="BY177" s="0" t="n">
        <v>9</v>
      </c>
      <c r="BZ177" s="0" t="n">
        <v>15</v>
      </c>
      <c r="CA177" s="0" t="n">
        <v>100</v>
      </c>
      <c r="CB177" s="0" t="n">
        <v>19.9928315412186</v>
      </c>
      <c r="CC177" s="0" t="n">
        <v>10</v>
      </c>
      <c r="CD177" s="0" t="n">
        <v>62.0545291625937</v>
      </c>
      <c r="CE177" s="0" t="n">
        <v>10.5</v>
      </c>
      <c r="CF177" s="0" t="n">
        <v>9009</v>
      </c>
      <c r="CG177" s="0" t="n">
        <v>179</v>
      </c>
      <c r="CH177" s="0" t="n">
        <v>1343</v>
      </c>
      <c r="CI177" s="0" t="n">
        <v>1031.08830231523</v>
      </c>
      <c r="CJ177" s="0" t="n">
        <v>20.4867139654152</v>
      </c>
      <c r="CK177" s="0" t="n">
        <v>153.707580198618</v>
      </c>
      <c r="CL177" s="0" t="n">
        <v>0.066650311163531</v>
      </c>
      <c r="CM177" s="0" t="n">
        <v>12975.8856385694</v>
      </c>
      <c r="CN177" s="0" t="n">
        <v>18366.7369292457</v>
      </c>
      <c r="CO177" s="0" t="n">
        <v>0.066494276375952</v>
      </c>
      <c r="CP177" s="0" t="n">
        <v>238.465603167935</v>
      </c>
      <c r="CQ177" s="0" t="n">
        <v>18364.9358640457</v>
      </c>
      <c r="CR177" s="0" t="n">
        <v>0.427845575438774</v>
      </c>
      <c r="CS177" s="0" t="n">
        <v>1238.96326614608</v>
      </c>
      <c r="CT177" s="0" t="n">
        <v>18369.4541658122</v>
      </c>
      <c r="CU177" s="8" t="s">
        <v>332</v>
      </c>
      <c r="CV177" s="0" t="n">
        <v>55</v>
      </c>
      <c r="CX177" s="9" t="n">
        <f aca="false">COUNTIF(C177:CV177, "NA")</f>
        <v>4</v>
      </c>
      <c r="CY177" s="10" t="n">
        <f aca="false">100-COUNTIF(C177:CV177, "NA")/COLUMNS(C177:CV177)*100</f>
        <v>95.9183673469388</v>
      </c>
    </row>
    <row r="178" customFormat="false" ht="13.8" hidden="false" customHeight="false" outlineLevel="0" collapsed="false">
      <c r="A178" s="0" t="s">
        <v>659</v>
      </c>
      <c r="B178" s="0" t="s">
        <v>660</v>
      </c>
      <c r="C178" s="0" t="n">
        <v>10975920</v>
      </c>
      <c r="D178" s="0" t="n">
        <v>56.1</v>
      </c>
      <c r="E178" s="0" t="n">
        <v>59.1</v>
      </c>
      <c r="F178" s="0" t="n">
        <v>41.8</v>
      </c>
      <c r="G178" s="0" t="n">
        <v>54.8</v>
      </c>
      <c r="H178" s="0" t="s">
        <v>202</v>
      </c>
      <c r="I178" s="0" t="n">
        <v>10.5</v>
      </c>
      <c r="J178" s="0" t="n">
        <v>4.7</v>
      </c>
      <c r="K178" s="0" t="n">
        <v>80.4</v>
      </c>
      <c r="L178" s="0" t="s">
        <v>202</v>
      </c>
      <c r="M178" s="0" t="s">
        <v>202</v>
      </c>
      <c r="N178" s="0" t="s">
        <v>202</v>
      </c>
      <c r="O178" s="0" t="s">
        <v>202</v>
      </c>
      <c r="P178" s="0" t="n">
        <v>-870998</v>
      </c>
      <c r="Q178" s="0" t="n">
        <v>2285316</v>
      </c>
      <c r="R178" s="0" t="s">
        <v>202</v>
      </c>
      <c r="S178" s="0" t="s">
        <v>202</v>
      </c>
      <c r="T178" s="0" t="s">
        <v>202</v>
      </c>
      <c r="U178" s="0" t="s">
        <v>202</v>
      </c>
      <c r="V178" s="0" t="s">
        <v>202</v>
      </c>
      <c r="W178" s="0" t="s">
        <v>202</v>
      </c>
      <c r="X178" s="0" t="s">
        <v>202</v>
      </c>
      <c r="Y178" s="0" t="n">
        <v>72.4</v>
      </c>
      <c r="Z178" s="0" t="n">
        <v>56.9</v>
      </c>
      <c r="AA178" s="0" t="n">
        <v>96.1</v>
      </c>
      <c r="AB178" s="0" t="s">
        <v>202</v>
      </c>
      <c r="AC178" s="0" t="n">
        <v>9.1</v>
      </c>
      <c r="AD178" s="0" t="n">
        <v>1.3</v>
      </c>
      <c r="AE178" s="0" t="s">
        <v>202</v>
      </c>
      <c r="AF178" s="0" t="s">
        <v>202</v>
      </c>
      <c r="AG178" s="0" t="n">
        <v>15.5</v>
      </c>
      <c r="AH178" s="0" t="n">
        <v>19.6</v>
      </c>
      <c r="AI178" s="0" t="n">
        <v>15.6</v>
      </c>
      <c r="AJ178" s="0" t="n">
        <v>2463</v>
      </c>
      <c r="AK178" s="0" t="n">
        <v>0.1</v>
      </c>
      <c r="AL178" s="0" t="n">
        <v>100</v>
      </c>
      <c r="AM178" s="0" t="n">
        <v>10.2</v>
      </c>
      <c r="AN178" s="0" t="n">
        <v>19.8</v>
      </c>
      <c r="AO178" s="0" t="n">
        <v>98.6</v>
      </c>
      <c r="AP178" s="0" t="s">
        <v>202</v>
      </c>
      <c r="AQ178" s="0" t="s">
        <v>202</v>
      </c>
      <c r="AR178" s="0" t="n">
        <v>1.5</v>
      </c>
      <c r="AS178" s="0" t="s">
        <v>202</v>
      </c>
      <c r="AT178" s="0" t="s">
        <v>202</v>
      </c>
      <c r="AU178" s="0" t="s">
        <v>202</v>
      </c>
      <c r="AV178" s="0" t="n">
        <v>5.2</v>
      </c>
      <c r="AW178" s="0" t="n">
        <v>25.4</v>
      </c>
      <c r="AX178" s="0" t="n">
        <v>0.4</v>
      </c>
      <c r="AY178" s="0" t="s">
        <v>202</v>
      </c>
      <c r="AZ178" s="0" t="s">
        <v>202</v>
      </c>
      <c r="BA178" s="0" t="n">
        <v>17.3</v>
      </c>
      <c r="BB178" s="0" t="n">
        <v>0.893</v>
      </c>
      <c r="BC178" s="0" t="n">
        <v>159.5</v>
      </c>
      <c r="BD178" s="0" t="s">
        <v>213</v>
      </c>
      <c r="BE178" s="0" t="n">
        <v>2</v>
      </c>
      <c r="BF178" s="0" t="s">
        <v>214</v>
      </c>
      <c r="BG178" s="0" t="s">
        <v>215</v>
      </c>
      <c r="BH178" s="0" t="s">
        <v>223</v>
      </c>
      <c r="BI178" s="0" t="s">
        <v>223</v>
      </c>
      <c r="BJ178" s="0" t="s">
        <v>275</v>
      </c>
      <c r="BK178" s="0" t="s">
        <v>225</v>
      </c>
      <c r="BL178" s="0" t="n">
        <v>29.1177929573109</v>
      </c>
      <c r="BM178" s="0" t="n">
        <v>7.85784189900011</v>
      </c>
      <c r="BN178" s="0" t="n">
        <v>30.839990234375</v>
      </c>
      <c r="BO178" s="0" t="n">
        <v>31.3900085449219</v>
      </c>
      <c r="BP178" s="0" t="n">
        <v>33.1700073242188</v>
      </c>
      <c r="BQ178" s="0" t="n">
        <v>33.8300109863281</v>
      </c>
      <c r="BR178" s="0" t="n">
        <v>32.307504272461</v>
      </c>
      <c r="BS178" s="0" t="n">
        <v>11193729</v>
      </c>
      <c r="BT178" s="0" t="s">
        <v>202</v>
      </c>
      <c r="BU178" s="0" t="s">
        <v>202</v>
      </c>
      <c r="BV178" s="0" t="s">
        <v>202</v>
      </c>
      <c r="BW178" s="0" t="n">
        <v>3164.75</v>
      </c>
      <c r="BX178" s="0" t="n">
        <v>-41</v>
      </c>
      <c r="BY178" s="0" t="n">
        <v>-15</v>
      </c>
      <c r="BZ178" s="0" t="n">
        <v>11</v>
      </c>
      <c r="CA178" s="0" t="n">
        <v>94.71</v>
      </c>
      <c r="CB178" s="0" t="s">
        <v>202</v>
      </c>
      <c r="CC178" s="0" t="s">
        <v>202</v>
      </c>
      <c r="CD178" s="0" t="s">
        <v>202</v>
      </c>
      <c r="CE178" s="0" t="s">
        <v>202</v>
      </c>
      <c r="CF178" s="0" t="n">
        <v>35</v>
      </c>
      <c r="CG178" s="0" t="n">
        <v>0</v>
      </c>
      <c r="CH178" s="0" t="n">
        <v>0</v>
      </c>
      <c r="CI178" s="0" t="n">
        <v>3.12675070121851</v>
      </c>
      <c r="CJ178" s="0" t="n">
        <v>0</v>
      </c>
      <c r="CK178" s="0" t="n">
        <v>0</v>
      </c>
      <c r="CL178" s="0" t="n">
        <v>4.75610448326661</v>
      </c>
      <c r="CM178" s="0" t="n">
        <v>34.5065296841844</v>
      </c>
      <c r="CN178" s="0" t="n">
        <v>18379.1175850002</v>
      </c>
      <c r="CO178" s="0" t="n">
        <v>0.099999998746877</v>
      </c>
      <c r="CP178" s="0" t="n">
        <v>3.27995050282241E-013</v>
      </c>
      <c r="CQ178" s="0" t="n">
        <v>18350.0000000863</v>
      </c>
      <c r="CR178" s="0" t="n">
        <v>0.100000000079835</v>
      </c>
      <c r="CS178" s="0" t="n">
        <v>-2.07999443406839E-015</v>
      </c>
      <c r="CT178" s="0" t="n">
        <v>18299.9999999999</v>
      </c>
      <c r="CU178" s="8" t="s">
        <v>410</v>
      </c>
      <c r="CV178" s="0" t="n">
        <v>25</v>
      </c>
      <c r="CX178" s="9" t="n">
        <f aca="false">COUNTIF(C178:CV178, "NA")</f>
        <v>29</v>
      </c>
      <c r="CY178" s="10" t="n">
        <f aca="false">100-COUNTIF(C178:CV178, "NA")/COLUMNS(C178:CV178)*100</f>
        <v>70.4081632653061</v>
      </c>
    </row>
    <row r="179" customFormat="false" ht="13.8" hidden="false" customHeight="false" outlineLevel="0" collapsed="false">
      <c r="A179" s="0" t="s">
        <v>661</v>
      </c>
      <c r="B179" s="0" t="s">
        <v>662</v>
      </c>
      <c r="C179" s="0" t="n">
        <v>211028</v>
      </c>
      <c r="D179" s="0" t="n">
        <v>67.8</v>
      </c>
      <c r="E179" s="0" t="n">
        <v>72.6</v>
      </c>
      <c r="F179" s="0" t="n">
        <v>42.5</v>
      </c>
      <c r="G179" s="0" t="n">
        <v>54.6</v>
      </c>
      <c r="H179" s="0" t="n">
        <v>219.8</v>
      </c>
      <c r="I179" s="0" t="n">
        <v>4.8</v>
      </c>
      <c r="J179" s="0" t="n">
        <v>4.3</v>
      </c>
      <c r="K179" s="0" t="n">
        <v>27.2</v>
      </c>
      <c r="L179" s="0" t="s">
        <v>202</v>
      </c>
      <c r="M179" s="0" t="s">
        <v>202</v>
      </c>
      <c r="N179" s="0" t="n">
        <v>4.1</v>
      </c>
      <c r="O179" s="0" t="n">
        <v>10.4</v>
      </c>
      <c r="P179" s="0" t="n">
        <v>-8401</v>
      </c>
      <c r="Q179" s="0" t="n">
        <v>30</v>
      </c>
      <c r="R179" s="0" t="s">
        <v>202</v>
      </c>
      <c r="S179" s="0" t="s">
        <v>202</v>
      </c>
      <c r="T179" s="0" t="n">
        <v>3440</v>
      </c>
      <c r="U179" s="0" t="n">
        <v>422296762.322469</v>
      </c>
      <c r="V179" s="0" t="s">
        <v>202</v>
      </c>
      <c r="W179" s="0" t="n">
        <v>85.5</v>
      </c>
      <c r="X179" s="0" t="n">
        <v>56.3</v>
      </c>
      <c r="Y179" s="0" t="n">
        <v>57.8</v>
      </c>
      <c r="Z179" s="0" t="n">
        <v>19.1</v>
      </c>
      <c r="AA179" s="0" t="n">
        <v>55.7</v>
      </c>
      <c r="AB179" s="0" t="s">
        <v>202</v>
      </c>
      <c r="AC179" s="0" t="n">
        <v>0.7</v>
      </c>
      <c r="AD179" s="0" t="s">
        <v>202</v>
      </c>
      <c r="AE179" s="0" t="n">
        <v>50.7</v>
      </c>
      <c r="AF179" s="0" t="n">
        <v>55.8</v>
      </c>
      <c r="AG179" s="0" t="n">
        <v>29.3</v>
      </c>
      <c r="AH179" s="0" t="n">
        <v>72.8</v>
      </c>
      <c r="AI179" s="0" t="s">
        <v>202</v>
      </c>
      <c r="AJ179" s="0" t="n">
        <v>11138</v>
      </c>
      <c r="AK179" s="0" t="n">
        <v>0.6</v>
      </c>
      <c r="AL179" s="0" t="n">
        <v>100</v>
      </c>
      <c r="AM179" s="0" t="n">
        <v>2.4</v>
      </c>
      <c r="AN179" s="0" t="n">
        <v>18.5</v>
      </c>
      <c r="AO179" s="0" t="n">
        <v>31.2</v>
      </c>
      <c r="AP179" s="0" t="s">
        <v>202</v>
      </c>
      <c r="AQ179" s="0" t="s">
        <v>202</v>
      </c>
      <c r="AR179" s="0" t="n">
        <v>5.2</v>
      </c>
      <c r="AS179" s="0" t="n">
        <v>106.8</v>
      </c>
      <c r="AT179" s="0" t="n">
        <v>84.3</v>
      </c>
      <c r="AU179" s="0" t="n">
        <v>1</v>
      </c>
      <c r="AV179" s="0" t="n">
        <v>31</v>
      </c>
      <c r="AW179" s="0" t="n">
        <v>72.5</v>
      </c>
      <c r="AX179" s="0" t="n">
        <v>73.2</v>
      </c>
      <c r="AY179" s="0" t="n">
        <v>118</v>
      </c>
      <c r="AZ179" s="0" t="n">
        <v>10.6</v>
      </c>
      <c r="BA179" s="0" t="n">
        <v>18.4</v>
      </c>
      <c r="BB179" s="0" t="n">
        <v>0.78</v>
      </c>
      <c r="BC179" s="0" t="s">
        <v>202</v>
      </c>
      <c r="BD179" s="0" t="s">
        <v>272</v>
      </c>
      <c r="BE179" s="0" t="n">
        <v>84</v>
      </c>
      <c r="BF179" s="0" t="s">
        <v>214</v>
      </c>
      <c r="BG179" s="0" t="s">
        <v>233</v>
      </c>
      <c r="BH179" s="0" t="s">
        <v>223</v>
      </c>
      <c r="BI179" s="0" t="s">
        <v>223</v>
      </c>
      <c r="BJ179" s="0" t="s">
        <v>224</v>
      </c>
      <c r="BK179" s="0" t="s">
        <v>225</v>
      </c>
      <c r="BL179" s="0" t="n">
        <v>6.60118702832601</v>
      </c>
      <c r="BM179" s="0" t="n">
        <v>0.215521551500075</v>
      </c>
      <c r="BN179" s="0" t="n">
        <v>27.85</v>
      </c>
      <c r="BO179" s="0" t="n">
        <v>28.5700012207031</v>
      </c>
      <c r="BP179" s="0" t="n">
        <v>28.610009765625</v>
      </c>
      <c r="BQ179" s="0" t="n">
        <v>28.1499877929688</v>
      </c>
      <c r="BR179" s="0" t="n">
        <v>28.2949996948242</v>
      </c>
      <c r="BS179" s="0" t="n">
        <v>219161</v>
      </c>
      <c r="BT179" s="0" t="s">
        <v>202</v>
      </c>
      <c r="BU179" s="0" t="s">
        <v>202</v>
      </c>
      <c r="BV179" s="0" t="s">
        <v>202</v>
      </c>
      <c r="BW179" s="0" t="s">
        <v>202</v>
      </c>
      <c r="BX179" s="0" t="s">
        <v>202</v>
      </c>
      <c r="BY179" s="0" t="s">
        <v>202</v>
      </c>
      <c r="BZ179" s="0" t="s">
        <v>202</v>
      </c>
      <c r="CA179" s="0" t="s">
        <v>202</v>
      </c>
      <c r="CB179" s="0" t="s">
        <v>202</v>
      </c>
      <c r="CC179" s="0" t="s">
        <v>202</v>
      </c>
      <c r="CD179" s="0" t="s">
        <v>202</v>
      </c>
      <c r="CE179" s="0" t="s">
        <v>202</v>
      </c>
      <c r="CF179" s="0" t="n">
        <v>14</v>
      </c>
      <c r="CG179" s="0" t="n">
        <v>0</v>
      </c>
      <c r="CH179" s="0" t="n">
        <v>4</v>
      </c>
      <c r="CI179" s="0" t="n">
        <v>63.8799786458357</v>
      </c>
      <c r="CJ179" s="0" t="n">
        <v>0</v>
      </c>
      <c r="CK179" s="0" t="n">
        <v>18.2514224702388</v>
      </c>
      <c r="CL179" s="0" t="n">
        <v>0.010752252000865</v>
      </c>
      <c r="CM179" s="0" t="n">
        <v>2639.83948030865</v>
      </c>
      <c r="CN179" s="0" t="n">
        <v>18544.5875466639</v>
      </c>
      <c r="CO179" s="0" t="n">
        <v>0.099999998746877</v>
      </c>
      <c r="CP179" s="0" t="n">
        <v>3.27995050282241E-013</v>
      </c>
      <c r="CQ179" s="0" t="n">
        <v>18350.0000000863</v>
      </c>
      <c r="CR179" s="0" t="n">
        <v>35.3532030890768</v>
      </c>
      <c r="CS179" s="0" t="n">
        <v>4.00000000000002</v>
      </c>
      <c r="CT179" s="0" t="n">
        <v>18379.0994670725</v>
      </c>
      <c r="CU179" s="8" t="s">
        <v>663</v>
      </c>
      <c r="CV179" s="0" t="n">
        <v>24</v>
      </c>
      <c r="CX179" s="9" t="n">
        <f aca="false">COUNTIF(C179:CV179, "NA")</f>
        <v>23</v>
      </c>
      <c r="CY179" s="10" t="n">
        <f aca="false">100-COUNTIF(C179:CV179, "NA")/COLUMNS(C179:CV179)*100</f>
        <v>76.530612244898</v>
      </c>
    </row>
    <row r="180" customFormat="false" ht="13.8" hidden="false" customHeight="false" outlineLevel="0" collapsed="false">
      <c r="A180" s="0" t="s">
        <v>664</v>
      </c>
      <c r="B180" s="0" t="s">
        <v>665</v>
      </c>
      <c r="C180" s="0" t="n">
        <v>575991</v>
      </c>
      <c r="D180" s="0" t="n">
        <v>68.4</v>
      </c>
      <c r="E180" s="0" t="n">
        <v>74.9</v>
      </c>
      <c r="F180" s="0" t="n">
        <v>27.2</v>
      </c>
      <c r="G180" s="0" t="n">
        <v>65.9</v>
      </c>
      <c r="H180" s="0" t="n">
        <v>3.7</v>
      </c>
      <c r="I180" s="0" t="n">
        <v>7.3</v>
      </c>
      <c r="J180" s="0" t="n">
        <v>2.4</v>
      </c>
      <c r="K180" s="0" t="n">
        <v>33.9</v>
      </c>
      <c r="L180" s="0" t="s">
        <v>202</v>
      </c>
      <c r="M180" s="0" t="s">
        <v>202</v>
      </c>
      <c r="N180" s="0" t="s">
        <v>202</v>
      </c>
      <c r="O180" s="0" t="n">
        <v>0.4</v>
      </c>
      <c r="P180" s="0" t="n">
        <v>-4999</v>
      </c>
      <c r="Q180" s="0" t="n">
        <v>20</v>
      </c>
      <c r="R180" s="0" t="n">
        <v>272347</v>
      </c>
      <c r="S180" s="0" t="n">
        <v>114564</v>
      </c>
      <c r="T180" s="0" t="n">
        <v>13820</v>
      </c>
      <c r="U180" s="0" t="n">
        <v>3590753768.84422</v>
      </c>
      <c r="V180" s="0" t="s">
        <v>202</v>
      </c>
      <c r="W180" s="0" t="s">
        <v>202</v>
      </c>
      <c r="X180" s="0" t="s">
        <v>202</v>
      </c>
      <c r="Y180" s="0" t="n">
        <v>51.1</v>
      </c>
      <c r="Z180" s="0" t="n">
        <v>7.5</v>
      </c>
      <c r="AA180" s="0" t="n">
        <v>60.9</v>
      </c>
      <c r="AB180" s="0" t="s">
        <v>202</v>
      </c>
      <c r="AC180" s="0" t="n">
        <v>17.4</v>
      </c>
      <c r="AD180" s="0" t="s">
        <v>202</v>
      </c>
      <c r="AE180" s="0" t="n">
        <v>0.6</v>
      </c>
      <c r="AF180" s="0" t="n">
        <v>98.3</v>
      </c>
      <c r="AG180" s="0" t="n">
        <v>14.5</v>
      </c>
      <c r="AH180" s="0" t="n">
        <v>66.1</v>
      </c>
      <c r="AI180" s="0" t="s">
        <v>202</v>
      </c>
      <c r="AJ180" s="0" t="n">
        <v>178935</v>
      </c>
      <c r="AK180" s="0" t="n">
        <v>3.6</v>
      </c>
      <c r="AL180" s="0" t="n">
        <v>100</v>
      </c>
      <c r="AM180" s="0" t="n">
        <v>12.5</v>
      </c>
      <c r="AN180" s="0" t="n">
        <v>21.7</v>
      </c>
      <c r="AO180" s="0" t="n">
        <v>18.9</v>
      </c>
      <c r="AP180" s="0" t="n">
        <v>1.23</v>
      </c>
      <c r="AQ180" s="0" t="s">
        <v>202</v>
      </c>
      <c r="AR180" s="0" t="s">
        <v>202</v>
      </c>
      <c r="AS180" s="0" t="n">
        <v>110.6</v>
      </c>
      <c r="AT180" s="0" t="n">
        <v>85.3</v>
      </c>
      <c r="AU180" s="0" t="s">
        <v>202</v>
      </c>
      <c r="AV180" s="0" t="n">
        <v>74.8</v>
      </c>
      <c r="AW180" s="0" t="n">
        <v>96.8</v>
      </c>
      <c r="AX180" s="0" t="n">
        <v>3.2</v>
      </c>
      <c r="AY180" s="0" t="n">
        <v>115</v>
      </c>
      <c r="AZ180" s="0" t="n">
        <v>26.5</v>
      </c>
      <c r="BA180" s="0" t="n">
        <v>29.8</v>
      </c>
      <c r="BB180" s="0" t="n">
        <v>0.777</v>
      </c>
      <c r="BC180" s="0" t="s">
        <v>202</v>
      </c>
      <c r="BD180" s="0" t="s">
        <v>335</v>
      </c>
      <c r="BE180" s="0" t="n">
        <v>75</v>
      </c>
      <c r="BF180" s="0" t="s">
        <v>204</v>
      </c>
      <c r="BG180" s="0" t="s">
        <v>222</v>
      </c>
      <c r="BH180" s="0" t="s">
        <v>251</v>
      </c>
      <c r="BI180" s="0" t="s">
        <v>207</v>
      </c>
      <c r="BJ180" s="0" t="s">
        <v>251</v>
      </c>
      <c r="BK180" s="0" t="s">
        <v>209</v>
      </c>
      <c r="BL180" s="0" t="n">
        <v>-56.118700500326</v>
      </c>
      <c r="BM180" s="0" t="n">
        <v>3.92602762900006</v>
      </c>
      <c r="BN180" s="0" t="n">
        <v>24.1899963378906</v>
      </c>
      <c r="BO180" s="0" t="n">
        <v>23.9299865722656</v>
      </c>
      <c r="BP180" s="0" t="n">
        <v>23.839990234375</v>
      </c>
      <c r="BQ180" s="0" t="n">
        <v>24.6299987792969</v>
      </c>
      <c r="BR180" s="0" t="n">
        <v>24.1474929809571</v>
      </c>
      <c r="BS180" s="0" t="n">
        <v>586634</v>
      </c>
      <c r="BT180" s="0" t="s">
        <v>202</v>
      </c>
      <c r="BU180" s="0" t="s">
        <v>202</v>
      </c>
      <c r="BV180" s="0" t="s">
        <v>202</v>
      </c>
      <c r="BW180" s="0" t="n">
        <v>2973.835</v>
      </c>
      <c r="BX180" s="0" t="n">
        <v>-1</v>
      </c>
      <c r="BY180" s="0" t="n">
        <v>2</v>
      </c>
      <c r="BZ180" s="0" t="n">
        <v>23</v>
      </c>
      <c r="CA180" s="0" t="n">
        <v>83.07</v>
      </c>
      <c r="CB180" s="0" t="s">
        <v>202</v>
      </c>
      <c r="CC180" s="0" t="s">
        <v>202</v>
      </c>
      <c r="CD180" s="0" t="s">
        <v>202</v>
      </c>
      <c r="CE180" s="0" t="s">
        <v>202</v>
      </c>
      <c r="CF180" s="0" t="n">
        <v>10</v>
      </c>
      <c r="CG180" s="0" t="n">
        <v>1</v>
      </c>
      <c r="CH180" s="0" t="n">
        <v>8</v>
      </c>
      <c r="CI180" s="0" t="n">
        <v>17.0464037202071</v>
      </c>
      <c r="CJ180" s="0" t="n">
        <v>1.70464037202071</v>
      </c>
      <c r="CK180" s="0" t="n">
        <v>13.6371229761657</v>
      </c>
      <c r="CL180" s="0" t="n">
        <v>0.240589693784272</v>
      </c>
      <c r="CM180" s="0" t="n">
        <v>10.0491805728618</v>
      </c>
      <c r="CN180" s="0" t="n">
        <v>18341.6421423762</v>
      </c>
      <c r="CO180" s="0" t="n">
        <v>37.4194145435738</v>
      </c>
      <c r="CP180" s="0" t="n">
        <v>1</v>
      </c>
      <c r="CQ180" s="0" t="n">
        <v>18354.0960586794</v>
      </c>
      <c r="CR180" s="0" t="n">
        <v>0.330950194200641</v>
      </c>
      <c r="CS180" s="0" t="n">
        <v>6.76693756445029</v>
      </c>
      <c r="CT180" s="0" t="n">
        <v>18360.5358121298</v>
      </c>
      <c r="CU180" s="8" t="s">
        <v>375</v>
      </c>
      <c r="CV180" s="0" t="n">
        <v>47</v>
      </c>
      <c r="CX180" s="9" t="n">
        <f aca="false">COUNTIF(C180:CV180, "NA")</f>
        <v>20</v>
      </c>
      <c r="CY180" s="10" t="n">
        <f aca="false">100-COUNTIF(C180:CV180, "NA")/COLUMNS(C180:CV180)*100</f>
        <v>79.5918367346939</v>
      </c>
    </row>
    <row r="181" customFormat="false" ht="13.8" hidden="false" customHeight="false" outlineLevel="0" collapsed="false">
      <c r="A181" s="0" t="s">
        <v>666</v>
      </c>
      <c r="B181" s="0" t="s">
        <v>667</v>
      </c>
      <c r="C181" s="0" t="n">
        <v>5446771</v>
      </c>
      <c r="D181" s="0" t="n">
        <v>73.8</v>
      </c>
      <c r="E181" s="0" t="n">
        <v>80.7</v>
      </c>
      <c r="F181" s="0" t="n">
        <v>15.4</v>
      </c>
      <c r="G181" s="0" t="n">
        <v>68.9</v>
      </c>
      <c r="H181" s="0" t="n">
        <v>113.3</v>
      </c>
      <c r="I181" s="0" t="n">
        <v>10</v>
      </c>
      <c r="J181" s="0" t="n">
        <v>1.5</v>
      </c>
      <c r="K181" s="0" t="n">
        <v>46.3</v>
      </c>
      <c r="L181" s="0" t="n">
        <v>92.9</v>
      </c>
      <c r="M181" s="0" t="n">
        <v>95.1</v>
      </c>
      <c r="N181" s="0" t="s">
        <v>202</v>
      </c>
      <c r="O181" s="0" t="s">
        <v>202</v>
      </c>
      <c r="P181" s="0" t="n">
        <v>7423</v>
      </c>
      <c r="Q181" s="0" t="n">
        <v>1221</v>
      </c>
      <c r="R181" s="0" t="s">
        <v>202</v>
      </c>
      <c r="S181" s="0" t="s">
        <v>202</v>
      </c>
      <c r="T181" s="0" t="n">
        <v>33060</v>
      </c>
      <c r="U181" s="0" t="n">
        <v>105904632155.755</v>
      </c>
      <c r="V181" s="0" t="s">
        <v>202</v>
      </c>
      <c r="W181" s="0" t="s">
        <v>202</v>
      </c>
      <c r="X181" s="0" t="s">
        <v>202</v>
      </c>
      <c r="Y181" s="0" t="n">
        <v>59.5</v>
      </c>
      <c r="Z181" s="0" t="n">
        <v>2.2</v>
      </c>
      <c r="AA181" s="0" t="n">
        <v>77.4</v>
      </c>
      <c r="AB181" s="0" t="n">
        <v>0.9</v>
      </c>
      <c r="AC181" s="0" t="n">
        <v>5321.6</v>
      </c>
      <c r="AD181" s="0" t="n">
        <v>1.2</v>
      </c>
      <c r="AE181" s="0" t="n">
        <v>39.2</v>
      </c>
      <c r="AF181" s="0" t="n">
        <v>40.4</v>
      </c>
      <c r="AG181" s="0" t="n">
        <v>37.6</v>
      </c>
      <c r="AH181" s="0" t="n">
        <v>53.7</v>
      </c>
      <c r="AI181" s="0" t="s">
        <v>202</v>
      </c>
      <c r="AJ181" s="0" t="n">
        <v>2325</v>
      </c>
      <c r="AK181" s="0" t="n">
        <v>5.7</v>
      </c>
      <c r="AL181" s="0" t="n">
        <v>100</v>
      </c>
      <c r="AM181" s="0" t="n">
        <v>6.5</v>
      </c>
      <c r="AN181" s="0" t="n">
        <v>17.2</v>
      </c>
      <c r="AO181" s="0" t="n">
        <v>5.6</v>
      </c>
      <c r="AP181" s="0" t="n">
        <v>2.46</v>
      </c>
      <c r="AQ181" s="0" t="n">
        <v>5.8</v>
      </c>
      <c r="AR181" s="0" t="n">
        <v>3.9</v>
      </c>
      <c r="AS181" s="0" t="n">
        <v>98.7</v>
      </c>
      <c r="AT181" s="0" t="n">
        <v>91.9</v>
      </c>
      <c r="AU181" s="0" t="n">
        <v>1</v>
      </c>
      <c r="AV181" s="0" t="n">
        <v>96.8</v>
      </c>
      <c r="AW181" s="0" t="n">
        <v>100</v>
      </c>
      <c r="AX181" s="0" t="n">
        <v>3.3</v>
      </c>
      <c r="AY181" s="0" t="n">
        <v>116</v>
      </c>
      <c r="AZ181" s="0" t="n">
        <v>22.4</v>
      </c>
      <c r="BA181" s="0" t="n">
        <v>40.5</v>
      </c>
      <c r="BB181" s="0" t="n">
        <v>0.745</v>
      </c>
      <c r="BC181" s="0" t="s">
        <v>202</v>
      </c>
      <c r="BD181" s="0" t="s">
        <v>232</v>
      </c>
      <c r="BE181" s="0" t="n">
        <v>88</v>
      </c>
      <c r="BF181" s="0" t="s">
        <v>240</v>
      </c>
      <c r="BG181" s="0" t="s">
        <v>261</v>
      </c>
      <c r="BH181" s="0" t="s">
        <v>234</v>
      </c>
      <c r="BI181" s="0" t="s">
        <v>234</v>
      </c>
      <c r="BJ181" s="0" t="s">
        <v>294</v>
      </c>
      <c r="BK181" s="0" t="s">
        <v>236</v>
      </c>
      <c r="BL181" s="0" t="n">
        <v>19.6450393603695</v>
      </c>
      <c r="BM181" s="0" t="n">
        <v>48.6746528120001</v>
      </c>
      <c r="BN181" s="0" t="n">
        <v>-0.750006103515602</v>
      </c>
      <c r="BO181" s="0" t="n">
        <v>-2.70999755859373</v>
      </c>
      <c r="BP181" s="0" t="n">
        <v>0.119989013671898</v>
      </c>
      <c r="BQ181" s="0" t="n">
        <v>1.17998657226565</v>
      </c>
      <c r="BR181" s="0" t="n">
        <v>-0.540007019042946</v>
      </c>
      <c r="BS181" s="0" t="n">
        <v>5459643</v>
      </c>
      <c r="BT181" s="0" t="n">
        <v>96220</v>
      </c>
      <c r="BU181" s="0" t="n">
        <v>17623.8629522113</v>
      </c>
      <c r="BV181" s="0" t="s">
        <v>252</v>
      </c>
      <c r="BW181" s="0" t="n">
        <v>3951.05</v>
      </c>
      <c r="BX181" s="0" t="n">
        <v>-39</v>
      </c>
      <c r="BY181" s="0" t="n">
        <v>6</v>
      </c>
      <c r="BZ181" s="0" t="n">
        <v>33</v>
      </c>
      <c r="CA181" s="0" t="n">
        <v>90.74</v>
      </c>
      <c r="CB181" s="0" t="n">
        <v>15.572940287226</v>
      </c>
      <c r="CC181" s="0" t="n">
        <v>6</v>
      </c>
      <c r="CD181" s="0" t="n">
        <v>43.1599159627983</v>
      </c>
      <c r="CE181" s="0" t="n">
        <v>6</v>
      </c>
      <c r="CF181" s="0" t="n">
        <v>1396</v>
      </c>
      <c r="CG181" s="0" t="n">
        <v>23</v>
      </c>
      <c r="CH181" s="0" t="n">
        <v>524</v>
      </c>
      <c r="CI181" s="0" t="n">
        <v>255.694374155966</v>
      </c>
      <c r="CJ181" s="0" t="n">
        <v>4.21272966016276</v>
      </c>
      <c r="CK181" s="0" t="n">
        <v>95.976971388056</v>
      </c>
      <c r="CL181" s="0" t="n">
        <v>0.043535239591623</v>
      </c>
      <c r="CM181" s="0" t="n">
        <v>2526.32362230831</v>
      </c>
      <c r="CN181" s="0" t="n">
        <v>18367.0884313875</v>
      </c>
      <c r="CO181" s="0" t="n">
        <v>0.117032730782204</v>
      </c>
      <c r="CP181" s="0" t="n">
        <v>28.7132922318571</v>
      </c>
      <c r="CQ181" s="0" t="n">
        <v>18370.7905821882</v>
      </c>
      <c r="CR181" s="0" t="n">
        <v>0.092743992138441</v>
      </c>
      <c r="CS181" s="0" t="n">
        <v>779.315268041698</v>
      </c>
      <c r="CT181" s="0" t="n">
        <v>18373.6226445907</v>
      </c>
      <c r="CU181" s="8" t="s">
        <v>332</v>
      </c>
      <c r="CV181" s="0" t="n">
        <v>55</v>
      </c>
      <c r="CX181" s="9" t="n">
        <f aca="false">COUNTIF(C181:CV181, "NA")</f>
        <v>9</v>
      </c>
      <c r="CY181" s="10" t="n">
        <f aca="false">100-COUNTIF(C181:CV181, "NA")/COLUMNS(C181:CV181)*100</f>
        <v>90.8163265306122</v>
      </c>
    </row>
    <row r="182" customFormat="false" ht="13.8" hidden="false" customHeight="false" outlineLevel="0" collapsed="false">
      <c r="A182" s="0" t="s">
        <v>668</v>
      </c>
      <c r="B182" s="0" t="s">
        <v>669</v>
      </c>
      <c r="C182" s="0" t="n">
        <v>2073894</v>
      </c>
      <c r="D182" s="0" t="n">
        <v>78.2</v>
      </c>
      <c r="E182" s="0" t="n">
        <v>84</v>
      </c>
      <c r="F182" s="0" t="n">
        <v>15</v>
      </c>
      <c r="G182" s="0" t="n">
        <v>65.4</v>
      </c>
      <c r="H182" s="0" t="n">
        <v>102.6</v>
      </c>
      <c r="I182" s="0" t="n">
        <v>9.9</v>
      </c>
      <c r="J182" s="0" t="n">
        <v>1.6</v>
      </c>
      <c r="K182" s="0" t="n">
        <v>45.5</v>
      </c>
      <c r="L182" s="0" t="n">
        <v>74.3</v>
      </c>
      <c r="M182" s="0" t="n">
        <v>83.2</v>
      </c>
      <c r="N182" s="0" t="s">
        <v>202</v>
      </c>
      <c r="O182" s="0" t="s">
        <v>202</v>
      </c>
      <c r="P182" s="0" t="n">
        <v>9999</v>
      </c>
      <c r="Q182" s="0" t="n">
        <v>20</v>
      </c>
      <c r="R182" s="0" t="n">
        <v>1094762</v>
      </c>
      <c r="S182" s="0" t="n">
        <v>988500</v>
      </c>
      <c r="T182" s="0" t="n">
        <v>37450</v>
      </c>
      <c r="U182" s="0" t="n">
        <v>54007972106.4629</v>
      </c>
      <c r="V182" s="0" t="s">
        <v>202</v>
      </c>
      <c r="W182" s="0" t="n">
        <v>0.1</v>
      </c>
      <c r="X182" s="0" t="n">
        <v>24.2</v>
      </c>
      <c r="Y182" s="0" t="n">
        <v>58.4</v>
      </c>
      <c r="Z182" s="0" t="n">
        <v>5.2</v>
      </c>
      <c r="AA182" s="0" t="n">
        <v>84.2</v>
      </c>
      <c r="AB182" s="0" t="n">
        <v>1.9</v>
      </c>
      <c r="AC182" s="0" t="n">
        <v>3206.2</v>
      </c>
      <c r="AD182" s="0" t="n">
        <v>1</v>
      </c>
      <c r="AE182" s="0" t="n">
        <v>30.7</v>
      </c>
      <c r="AF182" s="0" t="n">
        <v>62</v>
      </c>
      <c r="AG182" s="0" t="n">
        <v>53.6</v>
      </c>
      <c r="AH182" s="0" t="n">
        <v>54.5</v>
      </c>
      <c r="AI182" s="0" t="n">
        <v>15.5</v>
      </c>
      <c r="AJ182" s="0" t="n">
        <v>9054</v>
      </c>
      <c r="AK182" s="0" t="n">
        <v>6.2</v>
      </c>
      <c r="AL182" s="0" t="n">
        <v>99</v>
      </c>
      <c r="AM182" s="0" t="n">
        <v>5.9</v>
      </c>
      <c r="AN182" s="0" t="n">
        <v>12.7</v>
      </c>
      <c r="AO182" s="0" t="n">
        <v>2.1</v>
      </c>
      <c r="AP182" s="0" t="n">
        <v>3</v>
      </c>
      <c r="AQ182" s="0" t="n">
        <v>4.6</v>
      </c>
      <c r="AR182" s="0" t="n">
        <v>4.8</v>
      </c>
      <c r="AS182" s="0" t="n">
        <v>100.4</v>
      </c>
      <c r="AT182" s="0" t="n">
        <v>95.7</v>
      </c>
      <c r="AU182" s="0" t="n">
        <v>1</v>
      </c>
      <c r="AV182" s="0" t="n">
        <v>99.1</v>
      </c>
      <c r="AW182" s="0" t="n">
        <v>100</v>
      </c>
      <c r="AX182" s="0" t="n">
        <v>7.3</v>
      </c>
      <c r="AY182" s="0" t="n">
        <v>126</v>
      </c>
      <c r="AZ182" s="0" t="n">
        <v>22.5</v>
      </c>
      <c r="BA182" s="0" t="n">
        <v>44.5</v>
      </c>
      <c r="BB182" s="0" t="s">
        <v>202</v>
      </c>
      <c r="BC182" s="0" t="s">
        <v>202</v>
      </c>
      <c r="BD182" s="0" t="s">
        <v>232</v>
      </c>
      <c r="BE182" s="0" t="n">
        <v>94</v>
      </c>
      <c r="BF182" s="0" t="s">
        <v>240</v>
      </c>
      <c r="BG182" s="0" t="s">
        <v>261</v>
      </c>
      <c r="BH182" s="0" t="s">
        <v>234</v>
      </c>
      <c r="BI182" s="0" t="s">
        <v>234</v>
      </c>
      <c r="BJ182" s="0" t="s">
        <v>235</v>
      </c>
      <c r="BK182" s="0" t="s">
        <v>236</v>
      </c>
      <c r="BL182" s="0" t="n">
        <v>14.6159375132848</v>
      </c>
      <c r="BM182" s="0" t="n">
        <v>46.1502074185001</v>
      </c>
      <c r="BN182" s="0" t="n">
        <v>3.49001464843752</v>
      </c>
      <c r="BO182" s="0" t="n">
        <v>2.42000732421877</v>
      </c>
      <c r="BP182" s="0" t="n">
        <v>5.42000732421877</v>
      </c>
      <c r="BQ182" s="0" t="n">
        <v>6.18999633789065</v>
      </c>
      <c r="BR182" s="0" t="n">
        <v>4.38000640869143</v>
      </c>
      <c r="BS182" s="0" t="n">
        <v>2078932</v>
      </c>
      <c r="BT182" s="0" t="n">
        <v>56136</v>
      </c>
      <c r="BU182" s="0" t="n">
        <v>27002.3261944114</v>
      </c>
      <c r="BV182" s="0" t="s">
        <v>252</v>
      </c>
      <c r="BW182" s="0" t="n">
        <v>3722.61</v>
      </c>
      <c r="BX182" s="0" t="n">
        <v>-1</v>
      </c>
      <c r="BY182" s="0" t="n">
        <v>11</v>
      </c>
      <c r="BZ182" s="0" t="n">
        <v>25</v>
      </c>
      <c r="CA182" s="0" t="n">
        <v>91.93</v>
      </c>
      <c r="CB182" s="0" t="n">
        <v>19.6927536231884</v>
      </c>
      <c r="CC182" s="0" t="n">
        <v>10</v>
      </c>
      <c r="CD182" s="0" t="n">
        <v>55.6444224259752</v>
      </c>
      <c r="CE182" s="0" t="n">
        <v>8</v>
      </c>
      <c r="CF182" s="0" t="n">
        <v>1429</v>
      </c>
      <c r="CG182" s="0" t="n">
        <v>91</v>
      </c>
      <c r="CH182" s="0" t="n">
        <v>233</v>
      </c>
      <c r="CI182" s="0" t="n">
        <v>687.372169941104</v>
      </c>
      <c r="CJ182" s="0" t="n">
        <v>43.7724754826036</v>
      </c>
      <c r="CK182" s="0" t="n">
        <v>112.076777884029</v>
      </c>
      <c r="CL182" s="0" t="n">
        <v>0.078042306442413</v>
      </c>
      <c r="CM182" s="0" t="n">
        <v>1522.79227832448</v>
      </c>
      <c r="CN182" s="0" t="n">
        <v>18346.1189817187</v>
      </c>
      <c r="CO182" s="0" t="n">
        <v>0.088847381599738</v>
      </c>
      <c r="CP182" s="0" t="n">
        <v>102.718728551084</v>
      </c>
      <c r="CQ182" s="0" t="n">
        <v>18359.7569809251</v>
      </c>
      <c r="CR182" s="0" t="n">
        <v>0.125564544389098</v>
      </c>
      <c r="CS182" s="0" t="n">
        <v>234.961050062705</v>
      </c>
      <c r="CT182" s="0" t="n">
        <v>18357.6524411321</v>
      </c>
      <c r="CU182" s="8" t="s">
        <v>302</v>
      </c>
      <c r="CV182" s="0" t="n">
        <v>56</v>
      </c>
      <c r="CX182" s="9" t="n">
        <f aca="false">COUNTIF(C182:CV182, "NA")</f>
        <v>5</v>
      </c>
      <c r="CY182" s="10" t="n">
        <f aca="false">100-COUNTIF(C182:CV182, "NA")/COLUMNS(C182:CV182)*100</f>
        <v>94.8979591836735</v>
      </c>
    </row>
    <row r="183" customFormat="false" ht="13.8" hidden="false" customHeight="false" outlineLevel="0" collapsed="false">
      <c r="A183" s="0" t="s">
        <v>670</v>
      </c>
      <c r="B183" s="0" t="s">
        <v>671</v>
      </c>
      <c r="C183" s="0" t="n">
        <v>10175214</v>
      </c>
      <c r="D183" s="0" t="n">
        <v>81</v>
      </c>
      <c r="E183" s="0" t="n">
        <v>84.1</v>
      </c>
      <c r="F183" s="0" t="n">
        <v>17.6</v>
      </c>
      <c r="G183" s="0" t="n">
        <v>62.3</v>
      </c>
      <c r="H183" s="0" t="n">
        <v>25</v>
      </c>
      <c r="I183" s="0" t="n">
        <v>9.1</v>
      </c>
      <c r="J183" s="0" t="n">
        <v>1.8</v>
      </c>
      <c r="K183" s="0" t="n">
        <v>12.6</v>
      </c>
      <c r="L183" s="0" t="n">
        <v>41.2</v>
      </c>
      <c r="M183" s="0" t="n">
        <v>44.4</v>
      </c>
      <c r="N183" s="0" t="s">
        <v>202</v>
      </c>
      <c r="O183" s="0" t="s">
        <v>202</v>
      </c>
      <c r="P183" s="0" t="n">
        <v>200000</v>
      </c>
      <c r="Q183" s="0" t="n">
        <v>19</v>
      </c>
      <c r="R183" s="0" t="s">
        <v>202</v>
      </c>
      <c r="S183" s="0" t="n">
        <v>1593100</v>
      </c>
      <c r="T183" s="0" t="n">
        <v>54030</v>
      </c>
      <c r="U183" s="0" t="n">
        <v>556086488936.559</v>
      </c>
      <c r="V183" s="0" t="s">
        <v>202</v>
      </c>
      <c r="W183" s="0" t="n">
        <v>0.5</v>
      </c>
      <c r="X183" s="0" t="n">
        <v>28.8</v>
      </c>
      <c r="Y183" s="0" t="n">
        <v>64.6</v>
      </c>
      <c r="Z183" s="0" t="n">
        <v>1.6</v>
      </c>
      <c r="AA183" s="0" t="n">
        <v>90.6</v>
      </c>
      <c r="AB183" s="0" t="n">
        <v>3.3</v>
      </c>
      <c r="AC183" s="0" t="n">
        <v>20420.6</v>
      </c>
      <c r="AD183" s="0" t="n">
        <v>1</v>
      </c>
      <c r="AE183" s="0" t="n">
        <v>7.4</v>
      </c>
      <c r="AF183" s="0" t="n">
        <v>68.9</v>
      </c>
      <c r="AG183" s="0" t="n">
        <v>14.9</v>
      </c>
      <c r="AH183" s="0" t="n">
        <v>87.4</v>
      </c>
      <c r="AI183" s="0" t="s">
        <v>202</v>
      </c>
      <c r="AJ183" s="0" t="n">
        <v>17636</v>
      </c>
      <c r="AK183" s="0" t="n">
        <v>4.5</v>
      </c>
      <c r="AL183" s="0" t="n">
        <v>4</v>
      </c>
      <c r="AM183" s="0" t="n">
        <v>4.8</v>
      </c>
      <c r="AN183" s="0" t="n">
        <v>9.1</v>
      </c>
      <c r="AO183" s="0" t="n">
        <v>2.7</v>
      </c>
      <c r="AP183" s="0" t="n">
        <v>5.4</v>
      </c>
      <c r="AQ183" s="0" t="n">
        <v>2.6</v>
      </c>
      <c r="AR183" s="0" t="n">
        <v>7.7</v>
      </c>
      <c r="AS183" s="0" t="n">
        <v>126.6</v>
      </c>
      <c r="AT183" s="0" t="n">
        <v>105.4</v>
      </c>
      <c r="AU183" s="0" t="n">
        <v>1</v>
      </c>
      <c r="AV183" s="0" t="n">
        <v>99.6</v>
      </c>
      <c r="AW183" s="0" t="n">
        <v>100</v>
      </c>
      <c r="AX183" s="0" t="n">
        <v>5.9</v>
      </c>
      <c r="AY183" s="0" t="n">
        <v>126</v>
      </c>
      <c r="AZ183" s="0" t="n">
        <v>22.1</v>
      </c>
      <c r="BA183" s="0" t="n">
        <v>41.2</v>
      </c>
      <c r="BB183" s="0" t="n">
        <v>0.728</v>
      </c>
      <c r="BC183" s="0" t="s">
        <v>202</v>
      </c>
      <c r="BD183" s="0" t="s">
        <v>203</v>
      </c>
      <c r="BE183" s="0" t="n">
        <v>100</v>
      </c>
      <c r="BF183" s="0" t="s">
        <v>240</v>
      </c>
      <c r="BG183" s="0" t="s">
        <v>261</v>
      </c>
      <c r="BH183" s="0" t="s">
        <v>234</v>
      </c>
      <c r="BI183" s="0" t="s">
        <v>234</v>
      </c>
      <c r="BJ183" s="0" t="s">
        <v>393</v>
      </c>
      <c r="BK183" s="0" t="s">
        <v>236</v>
      </c>
      <c r="BL183" s="0" t="n">
        <v>14.905117514486</v>
      </c>
      <c r="BM183" s="0" t="n">
        <v>62.1945254580001</v>
      </c>
      <c r="BN183" s="0" t="n">
        <v>-3.5000061035156</v>
      </c>
      <c r="BO183" s="0" t="n">
        <v>-0.579992675781227</v>
      </c>
      <c r="BP183" s="0" t="n">
        <v>-3.38999023437498</v>
      </c>
      <c r="BQ183" s="0" t="n">
        <v>-1.78000488281248</v>
      </c>
      <c r="BR183" s="0" t="n">
        <v>-2.31249847412107</v>
      </c>
      <c r="BS183" s="0" t="n">
        <v>10099270</v>
      </c>
      <c r="BT183" s="0" t="n">
        <v>148500</v>
      </c>
      <c r="BU183" s="0" t="n">
        <v>14704.0330637759</v>
      </c>
      <c r="BV183" s="0" t="s">
        <v>344</v>
      </c>
      <c r="BW183" s="0" t="n">
        <v>1692.625</v>
      </c>
      <c r="BX183" s="0" t="n">
        <v>38</v>
      </c>
      <c r="BY183" s="0" t="s">
        <v>202</v>
      </c>
      <c r="BZ183" s="0" t="n">
        <v>84</v>
      </c>
      <c r="CA183" s="0" t="n">
        <v>47.35</v>
      </c>
      <c r="CB183" s="0" t="n">
        <v>8.1536231884058</v>
      </c>
      <c r="CC183" s="0" t="n">
        <v>44</v>
      </c>
      <c r="CD183" s="0" t="n">
        <v>29.359469239739</v>
      </c>
      <c r="CE183" s="0" t="n">
        <v>44</v>
      </c>
      <c r="CF183" s="0" t="n">
        <v>21092</v>
      </c>
      <c r="CG183" s="0" t="n">
        <v>2586</v>
      </c>
      <c r="CH183" s="0" t="n">
        <v>1005</v>
      </c>
      <c r="CI183" s="0" t="n">
        <v>2088.46778034452</v>
      </c>
      <c r="CJ183" s="0" t="n">
        <v>256.058111130804</v>
      </c>
      <c r="CK183" s="0" t="n">
        <v>99.5121429568672</v>
      </c>
      <c r="CL183" s="0" t="n">
        <v>0.036523386958906</v>
      </c>
      <c r="CM183" s="0" t="n">
        <v>44284.6291463787</v>
      </c>
      <c r="CN183" s="0" t="n">
        <v>18374.1804324721</v>
      </c>
      <c r="CO183" s="0" t="n">
        <v>0.057938343292585</v>
      </c>
      <c r="CP183" s="0" t="n">
        <v>4415.58398625855</v>
      </c>
      <c r="CQ183" s="0" t="n">
        <v>18371.4345587172</v>
      </c>
      <c r="CR183" s="0" t="n">
        <v>0.039529986852411</v>
      </c>
      <c r="CS183" s="0" t="n">
        <v>3324.5621316377</v>
      </c>
      <c r="CT183" s="0" t="n">
        <v>18384.8727162271</v>
      </c>
      <c r="CU183" s="8" t="s">
        <v>435</v>
      </c>
      <c r="CV183" s="0" t="n">
        <v>90</v>
      </c>
      <c r="CX183" s="9" t="n">
        <f aca="false">COUNTIF(C183:CV183, "NA")</f>
        <v>7</v>
      </c>
      <c r="CY183" s="10" t="n">
        <f aca="false">100-COUNTIF(C183:CV183, "NA")/COLUMNS(C183:CV183)*100</f>
        <v>92.8571428571429</v>
      </c>
    </row>
    <row r="184" customFormat="false" ht="13.8" hidden="false" customHeight="false" outlineLevel="0" collapsed="false">
      <c r="A184" s="0" t="s">
        <v>672</v>
      </c>
      <c r="B184" s="0" t="s">
        <v>673</v>
      </c>
      <c r="C184" s="0" t="n">
        <v>1136191</v>
      </c>
      <c r="D184" s="0" t="n">
        <v>55.3</v>
      </c>
      <c r="E184" s="0" t="n">
        <v>64</v>
      </c>
      <c r="F184" s="0" t="n">
        <v>38.1</v>
      </c>
      <c r="G184" s="0" t="n">
        <v>57.9</v>
      </c>
      <c r="H184" s="0" t="n">
        <v>66.1</v>
      </c>
      <c r="I184" s="0" t="n">
        <v>9.4</v>
      </c>
      <c r="J184" s="0" t="n">
        <v>3</v>
      </c>
      <c r="K184" s="0" t="n">
        <v>76.2</v>
      </c>
      <c r="L184" s="0" t="n">
        <v>43.8</v>
      </c>
      <c r="M184" s="0" t="n">
        <v>43.1</v>
      </c>
      <c r="N184" s="0" t="n">
        <v>2.2</v>
      </c>
      <c r="O184" s="0" t="n">
        <v>2.5</v>
      </c>
      <c r="P184" s="0" t="n">
        <v>-41764</v>
      </c>
      <c r="Q184" s="0" t="n">
        <v>240</v>
      </c>
      <c r="R184" s="0" t="s">
        <v>202</v>
      </c>
      <c r="S184" s="0" t="s">
        <v>202</v>
      </c>
      <c r="T184" s="0" t="n">
        <v>10640</v>
      </c>
      <c r="U184" s="0" t="n">
        <v>4710618471.93167</v>
      </c>
      <c r="V184" s="0" t="s">
        <v>202</v>
      </c>
      <c r="W184" s="0" t="s">
        <v>202</v>
      </c>
      <c r="X184" s="0" t="s">
        <v>202</v>
      </c>
      <c r="Y184" s="0" t="n">
        <v>52.5</v>
      </c>
      <c r="Z184" s="0" t="n">
        <v>12.5</v>
      </c>
      <c r="AA184" s="0" t="n">
        <v>85.5</v>
      </c>
      <c r="AB184" s="0" t="s">
        <v>202</v>
      </c>
      <c r="AC184" s="0" t="n">
        <v>34.1</v>
      </c>
      <c r="AD184" s="0" t="n">
        <v>1.5</v>
      </c>
      <c r="AE184" s="0" t="n">
        <v>71</v>
      </c>
      <c r="AF184" s="0" t="n">
        <v>34.3</v>
      </c>
      <c r="AG184" s="0" t="n">
        <v>4.2</v>
      </c>
      <c r="AH184" s="0" t="n">
        <v>23.8</v>
      </c>
      <c r="AI184" s="0" t="s">
        <v>202</v>
      </c>
      <c r="AJ184" s="0" t="n">
        <v>2411</v>
      </c>
      <c r="AK184" s="0" t="n">
        <v>1.1</v>
      </c>
      <c r="AL184" s="0" t="n">
        <v>100</v>
      </c>
      <c r="AM184" s="0" t="n">
        <v>4.5</v>
      </c>
      <c r="AN184" s="0" t="n">
        <v>26.7</v>
      </c>
      <c r="AO184" s="0" t="n">
        <v>54.4</v>
      </c>
      <c r="AP184" s="0" t="n">
        <v>0.08</v>
      </c>
      <c r="AQ184" s="0" t="s">
        <v>202</v>
      </c>
      <c r="AR184" s="0" t="s">
        <v>202</v>
      </c>
      <c r="AS184" s="0" t="n">
        <v>115.2</v>
      </c>
      <c r="AT184" s="0" t="n">
        <v>95.8</v>
      </c>
      <c r="AU184" s="0" t="s">
        <v>202</v>
      </c>
      <c r="AV184" s="0" t="n">
        <v>60.7</v>
      </c>
      <c r="AW184" s="0" t="n">
        <v>73.5</v>
      </c>
      <c r="AX184" s="0" t="n">
        <v>0.9</v>
      </c>
      <c r="AY184" s="0" t="n">
        <v>103</v>
      </c>
      <c r="AZ184" s="0" t="n">
        <v>13.5</v>
      </c>
      <c r="BA184" s="0" t="n">
        <v>21.7</v>
      </c>
      <c r="BB184" s="0" t="n">
        <v>0.507</v>
      </c>
      <c r="BC184" s="0" t="s">
        <v>202</v>
      </c>
      <c r="BD184" s="0" t="s">
        <v>244</v>
      </c>
      <c r="BE184" s="0" t="n">
        <v>19</v>
      </c>
      <c r="BF184" s="0" t="s">
        <v>204</v>
      </c>
      <c r="BG184" s="0" t="s">
        <v>233</v>
      </c>
      <c r="BH184" s="0" t="s">
        <v>223</v>
      </c>
      <c r="BI184" s="0" t="s">
        <v>223</v>
      </c>
      <c r="BJ184" s="0" t="s">
        <v>336</v>
      </c>
      <c r="BK184" s="0" t="s">
        <v>225</v>
      </c>
      <c r="BL184" s="0" t="n">
        <v>31.4478522127606</v>
      </c>
      <c r="BM184" s="0" t="n">
        <v>-26.5395675664999</v>
      </c>
      <c r="BN184" s="0" t="n">
        <v>22.1299987792969</v>
      </c>
      <c r="BO184" s="0" t="n">
        <v>22.6</v>
      </c>
      <c r="BP184" s="0" t="n">
        <v>23.3900085449219</v>
      </c>
      <c r="BQ184" s="0" t="n">
        <v>22.0200134277344</v>
      </c>
      <c r="BR184" s="0" t="n">
        <v>22.5350051879883</v>
      </c>
      <c r="BS184" s="0" t="n">
        <v>1160164</v>
      </c>
      <c r="BT184" s="0" t="s">
        <v>202</v>
      </c>
      <c r="BU184" s="0" t="s">
        <v>202</v>
      </c>
      <c r="BV184" s="0" t="s">
        <v>202</v>
      </c>
      <c r="BW184" s="0" t="n">
        <v>3056.06</v>
      </c>
      <c r="BX184" s="0" t="n">
        <v>-14</v>
      </c>
      <c r="BY184" s="0" t="n">
        <v>13</v>
      </c>
      <c r="BZ184" s="0" t="n">
        <v>13</v>
      </c>
      <c r="CA184" s="0" t="n">
        <v>81.48</v>
      </c>
      <c r="CB184" s="0" t="s">
        <v>202</v>
      </c>
      <c r="CC184" s="0" t="s">
        <v>202</v>
      </c>
      <c r="CD184" s="0" t="s">
        <v>202</v>
      </c>
      <c r="CE184" s="0" t="s">
        <v>202</v>
      </c>
      <c r="CF184" s="0" t="n">
        <v>100</v>
      </c>
      <c r="CG184" s="0" t="n">
        <v>1</v>
      </c>
      <c r="CH184" s="0" t="n">
        <v>12</v>
      </c>
      <c r="CI184" s="0" t="n">
        <v>86.194710403012</v>
      </c>
      <c r="CJ184" s="0" t="n">
        <v>0.86194710403012</v>
      </c>
      <c r="CK184" s="0" t="n">
        <v>10.3433652483614</v>
      </c>
      <c r="CL184" s="0" t="n">
        <v>0.008117052980083</v>
      </c>
      <c r="CM184" s="0" t="n">
        <v>92624222.1983453</v>
      </c>
      <c r="CN184" s="0" t="n">
        <v>18705.4894853629</v>
      </c>
      <c r="CO184" s="0" t="n">
        <v>36.4713388103558</v>
      </c>
      <c r="CP184" s="0" t="n">
        <v>1</v>
      </c>
      <c r="CQ184" s="0" t="n">
        <v>18367.0971530385</v>
      </c>
      <c r="CR184" s="0" t="n">
        <v>0.355654922244128</v>
      </c>
      <c r="CS184" s="0" t="n">
        <v>9.02746299251434</v>
      </c>
      <c r="CT184" s="0" t="n">
        <v>18358.3623551845</v>
      </c>
      <c r="CU184" s="8" t="s">
        <v>375</v>
      </c>
      <c r="CV184" s="0" t="n">
        <v>47</v>
      </c>
      <c r="CX184" s="9" t="n">
        <f aca="false">COUNTIF(C184:CV184, "NA")</f>
        <v>18</v>
      </c>
      <c r="CY184" s="10" t="n">
        <f aca="false">100-COUNTIF(C184:CV184, "NA")/COLUMNS(C184:CV184)*100</f>
        <v>81.6326530612245</v>
      </c>
    </row>
    <row r="185" customFormat="false" ht="13.8" hidden="false" customHeight="false" outlineLevel="0" collapsed="false">
      <c r="A185" s="0" t="s">
        <v>674</v>
      </c>
      <c r="B185" s="0" t="s">
        <v>675</v>
      </c>
      <c r="C185" s="0" t="n">
        <v>40654</v>
      </c>
      <c r="D185" s="0" t="s">
        <v>202</v>
      </c>
      <c r="E185" s="0" t="s">
        <v>202</v>
      </c>
      <c r="F185" s="0" t="s">
        <v>202</v>
      </c>
      <c r="G185" s="0" t="s">
        <v>202</v>
      </c>
      <c r="H185" s="0" t="s">
        <v>202</v>
      </c>
      <c r="I185" s="0" t="s">
        <v>202</v>
      </c>
      <c r="J185" s="0" t="s">
        <v>202</v>
      </c>
      <c r="K185" s="0" t="n">
        <v>0</v>
      </c>
      <c r="L185" s="0" t="n">
        <v>101.5</v>
      </c>
      <c r="M185" s="0" t="n">
        <v>92</v>
      </c>
      <c r="N185" s="0" t="s">
        <v>202</v>
      </c>
      <c r="O185" s="0" t="s">
        <v>202</v>
      </c>
      <c r="P185" s="0" t="s">
        <v>202</v>
      </c>
      <c r="Q185" s="0" t="s">
        <v>202</v>
      </c>
      <c r="R185" s="0" t="s">
        <v>202</v>
      </c>
      <c r="S185" s="0" t="s">
        <v>202</v>
      </c>
      <c r="T185" s="0" t="s">
        <v>202</v>
      </c>
      <c r="U185" s="0" t="s">
        <v>202</v>
      </c>
      <c r="V185" s="0" t="s">
        <v>202</v>
      </c>
      <c r="W185" s="0" t="s">
        <v>202</v>
      </c>
      <c r="X185" s="0" t="s">
        <v>202</v>
      </c>
      <c r="Y185" s="0" t="s">
        <v>202</v>
      </c>
      <c r="Z185" s="0" t="s">
        <v>202</v>
      </c>
      <c r="AA185" s="0" t="s">
        <v>202</v>
      </c>
      <c r="AB185" s="0" t="s">
        <v>202</v>
      </c>
      <c r="AC185" s="0" t="s">
        <v>202</v>
      </c>
      <c r="AD185" s="0" t="s">
        <v>202</v>
      </c>
      <c r="AE185" s="0" t="s">
        <v>202</v>
      </c>
      <c r="AF185" s="0" t="s">
        <v>202</v>
      </c>
      <c r="AG185" s="0" t="n">
        <v>0</v>
      </c>
      <c r="AH185" s="0" t="n">
        <v>100</v>
      </c>
      <c r="AI185" s="0" t="s">
        <v>202</v>
      </c>
      <c r="AJ185" s="0" t="s">
        <v>202</v>
      </c>
      <c r="AK185" s="0" t="n">
        <v>19.5</v>
      </c>
      <c r="AL185" s="0" t="s">
        <v>202</v>
      </c>
      <c r="AM185" s="0" t="n">
        <v>6.8</v>
      </c>
      <c r="AN185" s="0" t="s">
        <v>202</v>
      </c>
      <c r="AO185" s="0" t="s">
        <v>202</v>
      </c>
      <c r="AP185" s="0" t="s">
        <v>202</v>
      </c>
      <c r="AQ185" s="0" t="s">
        <v>202</v>
      </c>
      <c r="AR185" s="0" t="s">
        <v>202</v>
      </c>
      <c r="AS185" s="0" t="s">
        <v>202</v>
      </c>
      <c r="AT185" s="0" t="s">
        <v>202</v>
      </c>
      <c r="AU185" s="0" t="s">
        <v>202</v>
      </c>
      <c r="AV185" s="0" t="s">
        <v>202</v>
      </c>
      <c r="AW185" s="0" t="n">
        <v>100</v>
      </c>
      <c r="AX185" s="0" t="n">
        <v>58.9</v>
      </c>
      <c r="AY185" s="0" t="s">
        <v>202</v>
      </c>
      <c r="AZ185" s="0" t="s">
        <v>202</v>
      </c>
      <c r="BA185" s="0" t="n">
        <v>41</v>
      </c>
      <c r="BB185" s="0" t="n">
        <v>0.724</v>
      </c>
      <c r="BC185" s="0" t="s">
        <v>202</v>
      </c>
      <c r="BD185" s="0" t="s">
        <v>203</v>
      </c>
      <c r="BE185" s="0" t="s">
        <v>202</v>
      </c>
      <c r="BF185" s="0" t="s">
        <v>204</v>
      </c>
      <c r="BG185" s="0" t="s">
        <v>205</v>
      </c>
      <c r="BH185" s="0" t="s">
        <v>206</v>
      </c>
      <c r="BI185" s="0" t="s">
        <v>207</v>
      </c>
      <c r="BJ185" s="0" t="s">
        <v>208</v>
      </c>
      <c r="BK185" s="0" t="s">
        <v>209</v>
      </c>
      <c r="BL185" s="0" t="n">
        <v>-63.0695400840076</v>
      </c>
      <c r="BM185" s="0" t="n">
        <v>18.0394961610001</v>
      </c>
      <c r="BN185" s="0" t="n">
        <v>27.6299987792969</v>
      </c>
      <c r="BO185" s="0" t="n">
        <v>26.85</v>
      </c>
      <c r="BP185" s="0" t="n">
        <v>27.110009765625</v>
      </c>
      <c r="BQ185" s="0" t="n">
        <v>26.5700012207031</v>
      </c>
      <c r="BR185" s="0" t="n">
        <v>27.0400024414063</v>
      </c>
      <c r="BS185" s="0" t="n">
        <v>42882</v>
      </c>
      <c r="BT185" s="0" t="s">
        <v>202</v>
      </c>
      <c r="BU185" s="0" t="s">
        <v>202</v>
      </c>
      <c r="BV185" s="0" t="s">
        <v>202</v>
      </c>
      <c r="BW185" s="0" t="s">
        <v>202</v>
      </c>
      <c r="BX185" s="0" t="s">
        <v>202</v>
      </c>
      <c r="BY185" s="0" t="s">
        <v>202</v>
      </c>
      <c r="BZ185" s="0" t="s">
        <v>202</v>
      </c>
      <c r="CA185" s="0" t="s">
        <v>202</v>
      </c>
      <c r="CB185" s="0" t="s">
        <v>202</v>
      </c>
      <c r="CC185" s="0" t="s">
        <v>202</v>
      </c>
      <c r="CD185" s="0" t="s">
        <v>202</v>
      </c>
      <c r="CE185" s="0" t="s">
        <v>202</v>
      </c>
      <c r="CF185" s="0" t="n">
        <v>75</v>
      </c>
      <c r="CG185" s="0" t="n">
        <v>13</v>
      </c>
      <c r="CH185" s="0" t="n">
        <v>33</v>
      </c>
      <c r="CI185" s="0" t="n">
        <v>1748.98558835875</v>
      </c>
      <c r="CJ185" s="0" t="n">
        <v>303.157501982184</v>
      </c>
      <c r="CK185" s="0" t="n">
        <v>769.553658877851</v>
      </c>
      <c r="CL185" s="0" t="n">
        <v>0.121455326497872</v>
      </c>
      <c r="CM185" s="0" t="n">
        <v>79.1967621361601</v>
      </c>
      <c r="CN185" s="0" t="n">
        <v>18357.3325495346</v>
      </c>
      <c r="CO185" s="0" t="n">
        <v>0.141829774665448</v>
      </c>
      <c r="CP185" s="0" t="n">
        <v>12.7962180944915</v>
      </c>
      <c r="CQ185" s="0" t="n">
        <v>18358.306265281</v>
      </c>
      <c r="CR185" s="0" t="n">
        <v>0.042767118528133</v>
      </c>
      <c r="CS185" s="0" t="n">
        <v>202.37205573994</v>
      </c>
      <c r="CT185" s="0" t="n">
        <v>18394.4030535696</v>
      </c>
      <c r="CU185" s="8" t="s">
        <v>226</v>
      </c>
      <c r="CV185" s="0" t="n">
        <v>41</v>
      </c>
      <c r="CX185" s="9" t="n">
        <f aca="false">COUNTIF(C185:CV185, "NA")</f>
        <v>54</v>
      </c>
      <c r="CY185" s="10" t="n">
        <f aca="false">100-COUNTIF(C185:CV185, "NA")/COLUMNS(C185:CV185)*100</f>
        <v>44.8979591836735</v>
      </c>
    </row>
    <row r="186" customFormat="false" ht="13.8" hidden="false" customHeight="false" outlineLevel="0" collapsed="false">
      <c r="A186" s="0" t="s">
        <v>676</v>
      </c>
      <c r="B186" s="0" t="s">
        <v>677</v>
      </c>
      <c r="C186" s="0" t="n">
        <v>96762</v>
      </c>
      <c r="D186" s="0" t="n">
        <v>68.5</v>
      </c>
      <c r="E186" s="0" t="n">
        <v>77.4</v>
      </c>
      <c r="F186" s="0" t="n">
        <v>23.6</v>
      </c>
      <c r="G186" s="0" t="n">
        <v>68.8</v>
      </c>
      <c r="H186" s="0" t="n">
        <v>210.4</v>
      </c>
      <c r="I186" s="0" t="n">
        <v>8.5</v>
      </c>
      <c r="J186" s="0" t="n">
        <v>2.4</v>
      </c>
      <c r="K186" s="0" t="n">
        <v>43.3</v>
      </c>
      <c r="L186" s="0" t="n">
        <v>102.1</v>
      </c>
      <c r="M186" s="0" t="n">
        <v>89.9</v>
      </c>
      <c r="N186" s="0" t="s">
        <v>202</v>
      </c>
      <c r="O186" s="0" t="s">
        <v>202</v>
      </c>
      <c r="P186" s="0" t="n">
        <v>-1000</v>
      </c>
      <c r="Q186" s="0" t="n">
        <v>13</v>
      </c>
      <c r="R186" s="0" t="n">
        <v>455201</v>
      </c>
      <c r="S186" s="0" t="s">
        <v>202</v>
      </c>
      <c r="T186" s="0" t="n">
        <v>29120</v>
      </c>
      <c r="U186" s="0" t="n">
        <v>1590180446.19384</v>
      </c>
      <c r="V186" s="0" t="s">
        <v>202</v>
      </c>
      <c r="W186" s="0" t="s">
        <v>202</v>
      </c>
      <c r="X186" s="0" t="s">
        <v>202</v>
      </c>
      <c r="Y186" s="0" t="s">
        <v>202</v>
      </c>
      <c r="Z186" s="0" t="s">
        <v>202</v>
      </c>
      <c r="AA186" s="0" t="s">
        <v>202</v>
      </c>
      <c r="AB186" s="0" t="s">
        <v>202</v>
      </c>
      <c r="AC186" s="0" t="n">
        <v>9.5</v>
      </c>
      <c r="AD186" s="0" t="n">
        <v>1.4</v>
      </c>
      <c r="AE186" s="0" t="n">
        <v>3.4</v>
      </c>
      <c r="AF186" s="0" t="n">
        <v>88.4</v>
      </c>
      <c r="AG186" s="0" t="n">
        <v>42.1</v>
      </c>
      <c r="AH186" s="0" t="n">
        <v>56.7</v>
      </c>
      <c r="AI186" s="0" t="n">
        <v>31.8</v>
      </c>
      <c r="AJ186" s="0" t="s">
        <v>202</v>
      </c>
      <c r="AK186" s="0" t="n">
        <v>5.4</v>
      </c>
      <c r="AL186" s="0" t="n">
        <v>100</v>
      </c>
      <c r="AM186" s="0" t="n">
        <v>12.3</v>
      </c>
      <c r="AN186" s="0" t="n">
        <v>21.2</v>
      </c>
      <c r="AO186" s="0" t="n">
        <v>14.5</v>
      </c>
      <c r="AP186" s="0" t="n">
        <v>0.95</v>
      </c>
      <c r="AQ186" s="0" t="s">
        <v>202</v>
      </c>
      <c r="AR186" s="0" t="n">
        <v>4.4</v>
      </c>
      <c r="AS186" s="0" t="n">
        <v>99.8</v>
      </c>
      <c r="AT186" s="0" t="n">
        <v>102.2</v>
      </c>
      <c r="AU186" s="0" t="n">
        <v>1.1</v>
      </c>
      <c r="AV186" s="0" t="s">
        <v>202</v>
      </c>
      <c r="AW186" s="0" t="n">
        <v>100</v>
      </c>
      <c r="AX186" s="0" t="n">
        <v>35.4</v>
      </c>
      <c r="AY186" s="0" t="n">
        <v>99</v>
      </c>
      <c r="AZ186" s="0" t="n">
        <v>14.6</v>
      </c>
      <c r="BA186" s="0" t="n">
        <v>35.4</v>
      </c>
      <c r="BB186" s="0" t="n">
        <v>0.937</v>
      </c>
      <c r="BC186" s="0" t="n">
        <v>158.4</v>
      </c>
      <c r="BD186" s="0" t="s">
        <v>213</v>
      </c>
      <c r="BE186" s="0" t="n">
        <v>72</v>
      </c>
      <c r="BF186" s="0" t="s">
        <v>204</v>
      </c>
      <c r="BG186" s="0" t="s">
        <v>222</v>
      </c>
      <c r="BH186" s="0" t="s">
        <v>552</v>
      </c>
      <c r="BI186" s="0" t="s">
        <v>223</v>
      </c>
      <c r="BJ186" s="0" t="s">
        <v>275</v>
      </c>
      <c r="BK186" s="0" t="s">
        <v>225</v>
      </c>
      <c r="BL186" s="0" t="n">
        <v>46.3495985831148</v>
      </c>
      <c r="BM186" s="0" t="n">
        <v>-9.34160735499992</v>
      </c>
      <c r="BN186" s="0" t="n">
        <v>29.5500122070313</v>
      </c>
      <c r="BO186" s="0" t="n">
        <v>26.9099975585938</v>
      </c>
      <c r="BP186" s="0" t="n">
        <v>28.0800109863281</v>
      </c>
      <c r="BQ186" s="0" t="n">
        <v>26.9599853515625</v>
      </c>
      <c r="BR186" s="0" t="n">
        <v>27.8750015258789</v>
      </c>
      <c r="BS186" s="0" t="n">
        <v>98340</v>
      </c>
      <c r="BT186" s="0" t="s">
        <v>202</v>
      </c>
      <c r="BU186" s="0" t="s">
        <v>202</v>
      </c>
      <c r="BV186" s="0" t="s">
        <v>202</v>
      </c>
      <c r="BW186" s="0" t="s">
        <v>202</v>
      </c>
      <c r="BX186" s="0" t="n">
        <v>25</v>
      </c>
      <c r="BY186" s="0" t="n">
        <v>25</v>
      </c>
      <c r="BZ186" s="0" t="n">
        <v>26</v>
      </c>
      <c r="CA186" s="0" t="n">
        <v>94.58</v>
      </c>
      <c r="CB186" s="0" t="s">
        <v>202</v>
      </c>
      <c r="CC186" s="0" t="s">
        <v>202</v>
      </c>
      <c r="CD186" s="0" t="s">
        <v>202</v>
      </c>
      <c r="CE186" s="0" t="s">
        <v>202</v>
      </c>
      <c r="CF186" s="0" t="n">
        <v>11</v>
      </c>
      <c r="CG186" s="0" t="n">
        <v>0</v>
      </c>
      <c r="CH186" s="0" t="n">
        <v>6</v>
      </c>
      <c r="CI186" s="0" t="n">
        <v>111.856823266219</v>
      </c>
      <c r="CJ186" s="0" t="n">
        <v>0</v>
      </c>
      <c r="CK186" s="0" t="n">
        <v>61.012812690665</v>
      </c>
      <c r="CL186" s="0" t="n">
        <v>0.14534219000504</v>
      </c>
      <c r="CM186" s="0" t="n">
        <v>11.0888409704405</v>
      </c>
      <c r="CN186" s="0" t="n">
        <v>18339.0254436864</v>
      </c>
      <c r="CO186" s="0" t="n">
        <v>0.099999998746877</v>
      </c>
      <c r="CP186" s="0" t="n">
        <v>3.27995050282241E-013</v>
      </c>
      <c r="CQ186" s="0" t="n">
        <v>18350.0000000863</v>
      </c>
      <c r="CR186" s="0" t="n">
        <v>3.6396585896831</v>
      </c>
      <c r="CS186" s="0" t="n">
        <v>5.61947825226945</v>
      </c>
      <c r="CT186" s="0" t="n">
        <v>18368.4270512736</v>
      </c>
      <c r="CU186" s="8" t="s">
        <v>375</v>
      </c>
      <c r="CV186" s="0" t="n">
        <v>47</v>
      </c>
      <c r="CX186" s="9" t="n">
        <f aca="false">COUNTIF(C186:CV186, "NA")</f>
        <v>21</v>
      </c>
      <c r="CY186" s="10" t="n">
        <f aca="false">100-COUNTIF(C186:CV186, "NA")/COLUMNS(C186:CV186)*100</f>
        <v>78.5714285714286</v>
      </c>
    </row>
    <row r="187" customFormat="false" ht="13.8" hidden="false" customHeight="false" outlineLevel="0" collapsed="false">
      <c r="A187" s="0" t="s">
        <v>678</v>
      </c>
      <c r="B187" s="0" t="s">
        <v>679</v>
      </c>
      <c r="C187" s="0" t="n">
        <v>16906283</v>
      </c>
      <c r="D187" s="0" t="n">
        <v>66.6</v>
      </c>
      <c r="E187" s="0" t="n">
        <v>77.8</v>
      </c>
      <c r="F187" s="0" t="n">
        <v>31.4</v>
      </c>
      <c r="G187" s="0" t="n">
        <v>64.1</v>
      </c>
      <c r="H187" s="0" t="n">
        <v>92.1</v>
      </c>
      <c r="I187" s="0" t="n">
        <v>5.4</v>
      </c>
      <c r="J187" s="0" t="n">
        <v>2.8</v>
      </c>
      <c r="K187" s="0" t="n">
        <v>45.8</v>
      </c>
      <c r="L187" s="0" t="s">
        <v>202</v>
      </c>
      <c r="M187" s="0" t="s">
        <v>202</v>
      </c>
      <c r="N187" s="0" t="s">
        <v>202</v>
      </c>
      <c r="O187" s="0" t="s">
        <v>202</v>
      </c>
      <c r="P187" s="0" t="n">
        <v>-2136954</v>
      </c>
      <c r="Q187" s="0" t="n">
        <v>6654386</v>
      </c>
      <c r="R187" s="0" t="n">
        <v>17896.9</v>
      </c>
      <c r="S187" s="0" t="n">
        <v>105747</v>
      </c>
      <c r="T187" s="0" t="s">
        <v>202</v>
      </c>
      <c r="U187" s="0" t="s">
        <v>202</v>
      </c>
      <c r="V187" s="0" t="s">
        <v>202</v>
      </c>
      <c r="W187" s="0" t="s">
        <v>202</v>
      </c>
      <c r="X187" s="0" t="s">
        <v>202</v>
      </c>
      <c r="Y187" s="0" t="n">
        <v>44.1</v>
      </c>
      <c r="Z187" s="0" t="n">
        <v>10.7</v>
      </c>
      <c r="AA187" s="0" t="n">
        <v>19.5</v>
      </c>
      <c r="AB187" s="0" t="s">
        <v>202</v>
      </c>
      <c r="AC187" s="0" t="n">
        <v>274.7</v>
      </c>
      <c r="AD187" s="0" t="s">
        <v>202</v>
      </c>
      <c r="AE187" s="0" t="n">
        <v>75.8</v>
      </c>
      <c r="AF187" s="0" t="n">
        <v>2.7</v>
      </c>
      <c r="AG187" s="0" t="n">
        <v>0.7</v>
      </c>
      <c r="AH187" s="0" t="n">
        <v>54.2</v>
      </c>
      <c r="AI187" s="0" t="s">
        <v>202</v>
      </c>
      <c r="AJ187" s="0" t="n">
        <v>381</v>
      </c>
      <c r="AK187" s="0" t="n">
        <v>1.6</v>
      </c>
      <c r="AL187" s="0" t="n">
        <v>100</v>
      </c>
      <c r="AM187" s="0" t="n">
        <v>13.5</v>
      </c>
      <c r="AN187" s="0" t="n">
        <v>21.8</v>
      </c>
      <c r="AO187" s="0" t="n">
        <v>16.7</v>
      </c>
      <c r="AP187" s="0" t="n">
        <v>1.22</v>
      </c>
      <c r="AQ187" s="0" t="n">
        <v>1.5</v>
      </c>
      <c r="AR187" s="0" t="s">
        <v>202</v>
      </c>
      <c r="AS187" s="0" t="s">
        <v>202</v>
      </c>
      <c r="AT187" s="0" t="s">
        <v>202</v>
      </c>
      <c r="AU187" s="0" t="s">
        <v>202</v>
      </c>
      <c r="AV187" s="0" t="n">
        <v>91</v>
      </c>
      <c r="AW187" s="0" t="n">
        <v>89.6</v>
      </c>
      <c r="AX187" s="0" t="s">
        <v>202</v>
      </c>
      <c r="AY187" s="0" t="n">
        <v>127</v>
      </c>
      <c r="AZ187" s="0" t="n">
        <v>25.8</v>
      </c>
      <c r="BA187" s="0" t="n">
        <v>24.3</v>
      </c>
      <c r="BB187" s="0" t="n">
        <v>0.946</v>
      </c>
      <c r="BC187" s="0" t="n">
        <v>193.9</v>
      </c>
      <c r="BD187" s="0" t="s">
        <v>272</v>
      </c>
      <c r="BE187" s="0" t="n">
        <v>0</v>
      </c>
      <c r="BF187" s="0" t="s">
        <v>204</v>
      </c>
      <c r="BG187" s="0" t="s">
        <v>233</v>
      </c>
      <c r="BH187" s="0" t="s">
        <v>216</v>
      </c>
      <c r="BI187" s="0" t="s">
        <v>216</v>
      </c>
      <c r="BJ187" s="0" t="s">
        <v>245</v>
      </c>
      <c r="BK187" s="0" t="s">
        <v>246</v>
      </c>
      <c r="BL187" s="0" t="n">
        <v>38.5618238112465</v>
      </c>
      <c r="BM187" s="0" t="n">
        <v>34.8081326325001</v>
      </c>
      <c r="BN187" s="0" t="n">
        <v>8.29000244140627</v>
      </c>
      <c r="BO187" s="0" t="n">
        <v>6.11000976562502</v>
      </c>
      <c r="BP187" s="0" t="n">
        <v>7.93999633789065</v>
      </c>
      <c r="BQ187" s="0" t="n">
        <v>13.5400024414063</v>
      </c>
      <c r="BR187" s="0" t="n">
        <v>8.97000274658205</v>
      </c>
      <c r="BS187" s="0" t="n">
        <v>17500657</v>
      </c>
      <c r="BT187" s="0" t="s">
        <v>202</v>
      </c>
      <c r="BU187" s="0" t="s">
        <v>202</v>
      </c>
      <c r="BV187" s="0" t="s">
        <v>202</v>
      </c>
      <c r="BW187" s="0" t="n">
        <v>3433.475</v>
      </c>
      <c r="BX187" s="0" t="n">
        <v>-50</v>
      </c>
      <c r="BY187" s="0" t="n">
        <v>-2</v>
      </c>
      <c r="BZ187" s="0" t="n">
        <v>10</v>
      </c>
      <c r="CA187" s="0" t="n">
        <v>84.13</v>
      </c>
      <c r="CB187" s="0" t="s">
        <v>202</v>
      </c>
      <c r="CC187" s="0" t="s">
        <v>202</v>
      </c>
      <c r="CD187" s="0" t="s">
        <v>202</v>
      </c>
      <c r="CE187" s="0" t="s">
        <v>202</v>
      </c>
      <c r="CF187" s="0" t="n">
        <v>43</v>
      </c>
      <c r="CG187" s="0" t="n">
        <v>3</v>
      </c>
      <c r="CH187" s="0" t="n">
        <v>21</v>
      </c>
      <c r="CI187" s="0" t="n">
        <v>2.45705061244272</v>
      </c>
      <c r="CJ187" s="0" t="n">
        <v>0.171422135751818</v>
      </c>
      <c r="CK187" s="0" t="n">
        <v>1.19995495026272</v>
      </c>
      <c r="CL187" s="0" t="n">
        <v>0.078650840665464</v>
      </c>
      <c r="CM187" s="0" t="n">
        <v>53.7779327745992</v>
      </c>
      <c r="CN187" s="0" t="n">
        <v>18358.933421805</v>
      </c>
      <c r="CO187" s="0" t="n">
        <v>0.16306733319672</v>
      </c>
      <c r="CP187" s="0" t="n">
        <v>2.74165405483975</v>
      </c>
      <c r="CQ187" s="0" t="n">
        <v>18350.5853829008</v>
      </c>
      <c r="CR187" s="0" t="n">
        <v>0.008008111408794</v>
      </c>
      <c r="CS187" s="0" t="n">
        <v>23516164.8773198</v>
      </c>
      <c r="CT187" s="0" t="n">
        <v>18710.5582165295</v>
      </c>
      <c r="CU187" s="8" t="s">
        <v>390</v>
      </c>
      <c r="CV187" s="0" t="n">
        <v>39</v>
      </c>
      <c r="CX187" s="9" t="n">
        <f aca="false">COUNTIF(C187:CV187, "NA")</f>
        <v>24</v>
      </c>
      <c r="CY187" s="10" t="n">
        <f aca="false">100-COUNTIF(C187:CV187, "NA")/COLUMNS(C187:CV187)*100</f>
        <v>75.5102040816327</v>
      </c>
    </row>
    <row r="188" customFormat="false" ht="13.8" hidden="false" customHeight="false" outlineLevel="0" collapsed="false">
      <c r="A188" s="0" t="s">
        <v>680</v>
      </c>
      <c r="B188" s="0" t="s">
        <v>681</v>
      </c>
      <c r="C188" s="0" t="n">
        <v>37665</v>
      </c>
      <c r="D188" s="0" t="s">
        <v>202</v>
      </c>
      <c r="E188" s="0" t="s">
        <v>202</v>
      </c>
      <c r="F188" s="0" t="s">
        <v>202</v>
      </c>
      <c r="G188" s="0" t="s">
        <v>202</v>
      </c>
      <c r="H188" s="0" t="n">
        <v>39.6</v>
      </c>
      <c r="I188" s="0" t="s">
        <v>202</v>
      </c>
      <c r="J188" s="0" t="s">
        <v>202</v>
      </c>
      <c r="K188" s="0" t="n">
        <v>6.9</v>
      </c>
      <c r="L188" s="0" t="s">
        <v>202</v>
      </c>
      <c r="M188" s="0" t="s">
        <v>202</v>
      </c>
      <c r="N188" s="0" t="s">
        <v>202</v>
      </c>
      <c r="O188" s="0" t="s">
        <v>202</v>
      </c>
      <c r="P188" s="0" t="s">
        <v>202</v>
      </c>
      <c r="Q188" s="0" t="n">
        <v>16</v>
      </c>
      <c r="R188" s="0" t="s">
        <v>202</v>
      </c>
      <c r="S188" s="0" t="s">
        <v>202</v>
      </c>
      <c r="T188" s="0" t="n">
        <v>24580</v>
      </c>
      <c r="U188" s="0" t="n">
        <v>1022312010</v>
      </c>
      <c r="V188" s="0" t="s">
        <v>202</v>
      </c>
      <c r="W188" s="0" t="s">
        <v>202</v>
      </c>
      <c r="X188" s="0" t="s">
        <v>202</v>
      </c>
      <c r="Y188" s="0" t="s">
        <v>202</v>
      </c>
      <c r="Z188" s="0" t="s">
        <v>202</v>
      </c>
      <c r="AA188" s="0" t="s">
        <v>202</v>
      </c>
      <c r="AB188" s="0" t="s">
        <v>202</v>
      </c>
      <c r="AC188" s="0" t="s">
        <v>202</v>
      </c>
      <c r="AD188" s="0" t="s">
        <v>202</v>
      </c>
      <c r="AE188" s="0" t="n">
        <v>1.1</v>
      </c>
      <c r="AF188" s="0" t="n">
        <v>36.2</v>
      </c>
      <c r="AG188" s="0" t="n">
        <v>44.4</v>
      </c>
      <c r="AH188" s="0" t="n">
        <v>93.1</v>
      </c>
      <c r="AI188" s="0" t="n">
        <v>8.5</v>
      </c>
      <c r="AJ188" s="0" t="s">
        <v>202</v>
      </c>
      <c r="AK188" s="0" t="n">
        <v>5.8</v>
      </c>
      <c r="AL188" s="0" t="s">
        <v>202</v>
      </c>
      <c r="AM188" s="0" t="s">
        <v>202</v>
      </c>
      <c r="AN188" s="0" t="s">
        <v>202</v>
      </c>
      <c r="AO188" s="0" t="s">
        <v>202</v>
      </c>
      <c r="AP188" s="0" t="s">
        <v>202</v>
      </c>
      <c r="AQ188" s="0" t="s">
        <v>202</v>
      </c>
      <c r="AR188" s="0" t="s">
        <v>202</v>
      </c>
      <c r="AS188" s="0" t="s">
        <v>202</v>
      </c>
      <c r="AT188" s="0" t="s">
        <v>202</v>
      </c>
      <c r="AU188" s="0" t="s">
        <v>202</v>
      </c>
      <c r="AV188" s="0" t="s">
        <v>202</v>
      </c>
      <c r="AW188" s="0" t="n">
        <v>100</v>
      </c>
      <c r="AX188" s="0" t="s">
        <v>202</v>
      </c>
      <c r="AY188" s="0" t="s">
        <v>202</v>
      </c>
      <c r="AZ188" s="0" t="s">
        <v>202</v>
      </c>
      <c r="BA188" s="0" t="n">
        <v>33.3</v>
      </c>
      <c r="BB188" s="0" t="n">
        <v>0.549</v>
      </c>
      <c r="BC188" s="0" t="s">
        <v>202</v>
      </c>
      <c r="BD188" s="0" t="s">
        <v>203</v>
      </c>
      <c r="BE188" s="0" t="s">
        <v>202</v>
      </c>
      <c r="BF188" s="0" t="s">
        <v>204</v>
      </c>
      <c r="BG188" s="0" t="s">
        <v>205</v>
      </c>
      <c r="BH188" s="0" t="s">
        <v>206</v>
      </c>
      <c r="BI188" s="0" t="s">
        <v>207</v>
      </c>
      <c r="BJ188" s="0" t="s">
        <v>208</v>
      </c>
      <c r="BK188" s="0" t="s">
        <v>209</v>
      </c>
      <c r="BL188" s="0" t="n">
        <v>-71.7574369943542</v>
      </c>
      <c r="BM188" s="0" t="n">
        <v>21.8037783875</v>
      </c>
      <c r="BN188" s="0" t="n">
        <v>25.6599975585938</v>
      </c>
      <c r="BO188" s="0" t="n">
        <v>24.8000122070313</v>
      </c>
      <c r="BP188" s="0" t="n">
        <v>26.0599914550781</v>
      </c>
      <c r="BQ188" s="0" t="n">
        <v>25.089990234375</v>
      </c>
      <c r="BR188" s="0" t="n">
        <v>25.4024978637696</v>
      </c>
      <c r="BS188" s="0" t="n">
        <v>38718</v>
      </c>
      <c r="BT188" s="0" t="s">
        <v>202</v>
      </c>
      <c r="BU188" s="0" t="s">
        <v>202</v>
      </c>
      <c r="BV188" s="0" t="s">
        <v>202</v>
      </c>
      <c r="BW188" s="0" t="s">
        <v>202</v>
      </c>
      <c r="BX188" s="0" t="s">
        <v>202</v>
      </c>
      <c r="BY188" s="0" t="s">
        <v>202</v>
      </c>
      <c r="BZ188" s="0" t="s">
        <v>202</v>
      </c>
      <c r="CA188" s="0" t="s">
        <v>202</v>
      </c>
      <c r="CB188" s="0" t="s">
        <v>202</v>
      </c>
      <c r="CC188" s="0" t="s">
        <v>202</v>
      </c>
      <c r="CD188" s="0" t="s">
        <v>202</v>
      </c>
      <c r="CE188" s="0" t="s">
        <v>202</v>
      </c>
      <c r="CF188" s="0" t="n">
        <v>12</v>
      </c>
      <c r="CG188" s="0" t="n">
        <v>1</v>
      </c>
      <c r="CH188" s="0" t="n">
        <v>5</v>
      </c>
      <c r="CI188" s="0" t="n">
        <v>309.93336432667</v>
      </c>
      <c r="CJ188" s="0" t="n">
        <v>25.8277803605558</v>
      </c>
      <c r="CK188" s="0" t="n">
        <v>129.138901802779</v>
      </c>
      <c r="CL188" s="0" t="n">
        <v>0.127410018559491</v>
      </c>
      <c r="CM188" s="0" t="n">
        <v>11.9642773514935</v>
      </c>
      <c r="CN188" s="0" t="n">
        <v>18352.8895033252</v>
      </c>
      <c r="CO188" s="0" t="n">
        <v>28.6419378222722</v>
      </c>
      <c r="CP188" s="0" t="n">
        <v>1.00000000000038</v>
      </c>
      <c r="CQ188" s="0" t="n">
        <v>18356.1152935229</v>
      </c>
      <c r="CR188" s="0" t="n">
        <v>3.61060163154901</v>
      </c>
      <c r="CS188" s="0" t="n">
        <v>4.50559504160551</v>
      </c>
      <c r="CT188" s="0" t="n">
        <v>18373.4282005193</v>
      </c>
      <c r="CU188" s="8" t="s">
        <v>229</v>
      </c>
      <c r="CV188" s="0" t="n">
        <v>33</v>
      </c>
      <c r="CX188" s="9" t="n">
        <f aca="false">COUNTIF(C188:CV188, "NA")</f>
        <v>51</v>
      </c>
      <c r="CY188" s="10" t="n">
        <f aca="false">100-COUNTIF(C188:CV188, "NA")/COLUMNS(C188:CV188)*100</f>
        <v>47.9591836734694</v>
      </c>
    </row>
    <row r="189" customFormat="false" ht="13.8" hidden="false" customHeight="false" outlineLevel="0" collapsed="false">
      <c r="A189" s="0" t="s">
        <v>682</v>
      </c>
      <c r="B189" s="0" t="s">
        <v>683</v>
      </c>
      <c r="C189" s="0" t="n">
        <v>15477751</v>
      </c>
      <c r="D189" s="0" t="n">
        <v>52.6</v>
      </c>
      <c r="E189" s="0" t="n">
        <v>55.4</v>
      </c>
      <c r="F189" s="0" t="n">
        <v>47.1</v>
      </c>
      <c r="G189" s="0" t="n">
        <v>50.4</v>
      </c>
      <c r="H189" s="0" t="n">
        <v>12.3</v>
      </c>
      <c r="I189" s="0" t="n">
        <v>12.1</v>
      </c>
      <c r="J189" s="0" t="n">
        <v>5.7</v>
      </c>
      <c r="K189" s="0" t="n">
        <v>76.9</v>
      </c>
      <c r="L189" s="0" t="n">
        <v>39.7</v>
      </c>
      <c r="M189" s="0" t="n">
        <v>33.9</v>
      </c>
      <c r="N189" s="0" t="s">
        <v>202</v>
      </c>
      <c r="O189" s="0" t="n">
        <v>7.9</v>
      </c>
      <c r="P189" s="0" t="n">
        <v>10000</v>
      </c>
      <c r="Q189" s="0" t="n">
        <v>10898</v>
      </c>
      <c r="R189" s="0" t="s">
        <v>202</v>
      </c>
      <c r="S189" s="0" t="s">
        <v>202</v>
      </c>
      <c r="T189" s="0" t="n">
        <v>1930</v>
      </c>
      <c r="U189" s="0" t="n">
        <v>11273115239.4255</v>
      </c>
      <c r="V189" s="0" t="s">
        <v>202</v>
      </c>
      <c r="W189" s="0" t="s">
        <v>202</v>
      </c>
      <c r="X189" s="0" t="s">
        <v>202</v>
      </c>
      <c r="Y189" s="0" t="n">
        <v>70.7</v>
      </c>
      <c r="Z189" s="0" t="n">
        <v>76.6</v>
      </c>
      <c r="AA189" s="0" t="n">
        <v>82.5</v>
      </c>
      <c r="AB189" s="0" t="s">
        <v>202</v>
      </c>
      <c r="AC189" s="0" t="n">
        <v>15.5</v>
      </c>
      <c r="AD189" s="0" t="n">
        <v>2.1</v>
      </c>
      <c r="AE189" s="0" t="n">
        <v>39.7</v>
      </c>
      <c r="AF189" s="0" t="n">
        <v>3.8</v>
      </c>
      <c r="AG189" s="0" t="n">
        <v>20.4</v>
      </c>
      <c r="AH189" s="0" t="n">
        <v>23.1</v>
      </c>
      <c r="AI189" s="0" t="s">
        <v>202</v>
      </c>
      <c r="AJ189" s="0" t="n">
        <v>1098</v>
      </c>
      <c r="AK189" s="0" t="n">
        <v>0.1</v>
      </c>
      <c r="AL189" s="0" t="n">
        <v>100</v>
      </c>
      <c r="AM189" s="0" t="n">
        <v>6</v>
      </c>
      <c r="AN189" s="0" t="n">
        <v>23.9</v>
      </c>
      <c r="AO189" s="0" t="n">
        <v>119</v>
      </c>
      <c r="AP189" s="0" t="n">
        <v>0.05</v>
      </c>
      <c r="AQ189" s="0" t="s">
        <v>202</v>
      </c>
      <c r="AR189" s="0" t="s">
        <v>202</v>
      </c>
      <c r="AS189" s="0" t="s">
        <v>202</v>
      </c>
      <c r="AT189" s="0" t="s">
        <v>202</v>
      </c>
      <c r="AU189" s="0" t="s">
        <v>202</v>
      </c>
      <c r="AV189" s="0" t="n">
        <v>1.9</v>
      </c>
      <c r="AW189" s="0" t="n">
        <v>10.9</v>
      </c>
      <c r="AX189" s="0" t="s">
        <v>202</v>
      </c>
      <c r="AY189" s="0" t="n">
        <v>98</v>
      </c>
      <c r="AZ189" s="0" t="n">
        <v>4.8</v>
      </c>
      <c r="BA189" s="0" t="n">
        <v>17.8</v>
      </c>
      <c r="BB189" s="0" t="s">
        <v>202</v>
      </c>
      <c r="BC189" s="0" t="n">
        <v>108.7</v>
      </c>
      <c r="BD189" s="0" t="s">
        <v>213</v>
      </c>
      <c r="BE189" s="0" t="n">
        <v>17</v>
      </c>
      <c r="BF189" s="0" t="s">
        <v>214</v>
      </c>
      <c r="BG189" s="0" t="s">
        <v>215</v>
      </c>
      <c r="BH189" s="0" t="s">
        <v>223</v>
      </c>
      <c r="BI189" s="0" t="s">
        <v>223</v>
      </c>
      <c r="BJ189" s="0" t="s">
        <v>224</v>
      </c>
      <c r="BK189" s="0" t="s">
        <v>225</v>
      </c>
      <c r="BL189" s="0" t="n">
        <v>18.5398199010567</v>
      </c>
      <c r="BM189" s="0" t="n">
        <v>15.4443426515001</v>
      </c>
      <c r="BN189" s="0" t="n">
        <v>25.1700073242188</v>
      </c>
      <c r="BO189" s="0" t="n">
        <v>23.5800109863281</v>
      </c>
      <c r="BP189" s="0" t="n">
        <v>25.4900146484375</v>
      </c>
      <c r="BQ189" s="0" t="n">
        <v>30.9399963378906</v>
      </c>
      <c r="BR189" s="0" t="n">
        <v>26.2950073242188</v>
      </c>
      <c r="BS189" s="0" t="n">
        <v>16425859</v>
      </c>
      <c r="BT189" s="0" t="s">
        <v>202</v>
      </c>
      <c r="BU189" s="0" t="s">
        <v>202</v>
      </c>
      <c r="BV189" s="0" t="s">
        <v>202</v>
      </c>
      <c r="BW189" s="0" t="s">
        <v>202</v>
      </c>
      <c r="BX189" s="0" t="n">
        <v>0</v>
      </c>
      <c r="BY189" s="0" t="n">
        <v>25</v>
      </c>
      <c r="BZ189" s="0" t="n">
        <v>25</v>
      </c>
      <c r="CA189" s="0" t="n">
        <v>88.23</v>
      </c>
      <c r="CB189" s="0" t="s">
        <v>202</v>
      </c>
      <c r="CC189" s="0" t="s">
        <v>202</v>
      </c>
      <c r="CD189" s="0" t="s">
        <v>202</v>
      </c>
      <c r="CE189" s="0" t="s">
        <v>202</v>
      </c>
      <c r="CF189" s="0" t="n">
        <v>73</v>
      </c>
      <c r="CG189" s="0" t="n">
        <v>5</v>
      </c>
      <c r="CH189" s="0" t="n">
        <v>33</v>
      </c>
      <c r="CI189" s="0" t="n">
        <v>4.44421201959666</v>
      </c>
      <c r="CJ189" s="0" t="n">
        <v>0.304398083534018</v>
      </c>
      <c r="CK189" s="0" t="n">
        <v>2.00902735132452</v>
      </c>
      <c r="CL189" s="0" t="n">
        <v>0.019941286463829</v>
      </c>
      <c r="CM189" s="0" t="n">
        <v>1182.43365032328</v>
      </c>
      <c r="CN189" s="0" t="n">
        <v>18436.4942365841</v>
      </c>
      <c r="CO189" s="0" t="n">
        <v>0.125875038079003</v>
      </c>
      <c r="CP189" s="0" t="n">
        <v>815.339111369355</v>
      </c>
      <c r="CQ189" s="0" t="n">
        <v>18394.9625689059</v>
      </c>
      <c r="CR189" s="0" t="n">
        <v>0.009752391646925</v>
      </c>
      <c r="CS189" s="0" t="n">
        <v>28887013.9171237</v>
      </c>
      <c r="CT189" s="0" t="n">
        <v>18651.8553802708</v>
      </c>
      <c r="CU189" s="8" t="s">
        <v>315</v>
      </c>
      <c r="CV189" s="0" t="n">
        <v>42</v>
      </c>
      <c r="CX189" s="9" t="n">
        <f aca="false">COUNTIF(C189:CV189, "NA")</f>
        <v>23</v>
      </c>
      <c r="CY189" s="10" t="n">
        <f aca="false">100-COUNTIF(C189:CV189, "NA")/COLUMNS(C189:CV189)*100</f>
        <v>76.530612244898</v>
      </c>
    </row>
    <row r="190" customFormat="false" ht="13.8" hidden="false" customHeight="false" outlineLevel="0" collapsed="false">
      <c r="A190" s="0" t="s">
        <v>684</v>
      </c>
      <c r="B190" s="0" t="s">
        <v>685</v>
      </c>
      <c r="C190" s="0" t="n">
        <v>7889094</v>
      </c>
      <c r="D190" s="0" t="n">
        <v>59.9</v>
      </c>
      <c r="E190" s="0" t="n">
        <v>61.6</v>
      </c>
      <c r="F190" s="0" t="n">
        <v>41.3</v>
      </c>
      <c r="G190" s="0" t="n">
        <v>55.8</v>
      </c>
      <c r="H190" s="0" t="n">
        <v>145</v>
      </c>
      <c r="I190" s="0" t="n">
        <v>8.4</v>
      </c>
      <c r="J190" s="0" t="n">
        <v>4.3</v>
      </c>
      <c r="K190" s="0" t="n">
        <v>58.3</v>
      </c>
      <c r="L190" s="0" t="n">
        <v>43.7</v>
      </c>
      <c r="M190" s="0" t="n">
        <v>33.1</v>
      </c>
      <c r="N190" s="0" t="n">
        <v>5</v>
      </c>
      <c r="O190" s="0" t="n">
        <v>5.5</v>
      </c>
      <c r="P190" s="0" t="n">
        <v>-9999</v>
      </c>
      <c r="Q190" s="0" t="n">
        <v>8040</v>
      </c>
      <c r="R190" s="0" t="n">
        <v>566295</v>
      </c>
      <c r="S190" s="0" t="n">
        <v>1193800</v>
      </c>
      <c r="T190" s="0" t="n">
        <v>1780</v>
      </c>
      <c r="U190" s="0" t="n">
        <v>5358722982.70893</v>
      </c>
      <c r="V190" s="0" t="s">
        <v>202</v>
      </c>
      <c r="W190" s="0" t="s">
        <v>202</v>
      </c>
      <c r="X190" s="0" t="s">
        <v>202</v>
      </c>
      <c r="Y190" s="0" t="n">
        <v>77.6</v>
      </c>
      <c r="Z190" s="0" t="n">
        <v>37.7</v>
      </c>
      <c r="AA190" s="0" t="n">
        <v>96.6</v>
      </c>
      <c r="AB190" s="0" t="s">
        <v>202</v>
      </c>
      <c r="AC190" s="0" t="n">
        <v>86.1</v>
      </c>
      <c r="AD190" s="0" t="n">
        <v>2</v>
      </c>
      <c r="AE190" s="0" t="n">
        <v>70.2</v>
      </c>
      <c r="AF190" s="0" t="n">
        <v>3.1</v>
      </c>
      <c r="AG190" s="0" t="n">
        <v>27.6</v>
      </c>
      <c r="AH190" s="0" t="n">
        <v>41.7</v>
      </c>
      <c r="AI190" s="0" t="n">
        <v>20.1</v>
      </c>
      <c r="AJ190" s="0" t="n">
        <v>1611</v>
      </c>
      <c r="AK190" s="0" t="n">
        <v>0.4</v>
      </c>
      <c r="AL190" s="0" t="n">
        <v>100</v>
      </c>
      <c r="AM190" s="0" t="n">
        <v>2.4</v>
      </c>
      <c r="AN190" s="0" t="n">
        <v>23.6</v>
      </c>
      <c r="AO190" s="0" t="n">
        <v>69.8</v>
      </c>
      <c r="AP190" s="0" t="s">
        <v>202</v>
      </c>
      <c r="AQ190" s="0" t="s">
        <v>202</v>
      </c>
      <c r="AR190" s="0" t="n">
        <v>5</v>
      </c>
      <c r="AS190" s="0" t="n">
        <v>124.4</v>
      </c>
      <c r="AT190" s="0" t="n">
        <v>91.6</v>
      </c>
      <c r="AU190" s="0" t="n">
        <v>0.9</v>
      </c>
      <c r="AV190" s="0" t="n">
        <v>7.4</v>
      </c>
      <c r="AW190" s="0" t="n">
        <v>48</v>
      </c>
      <c r="AX190" s="0" t="n">
        <v>15.5</v>
      </c>
      <c r="AY190" s="0" t="n">
        <v>113</v>
      </c>
      <c r="AZ190" s="0" t="n">
        <v>7.1</v>
      </c>
      <c r="BA190" s="0" t="n">
        <v>19.8</v>
      </c>
      <c r="BB190" s="0" t="n">
        <v>0.528</v>
      </c>
      <c r="BC190" s="0" t="s">
        <v>202</v>
      </c>
      <c r="BD190" s="0" t="s">
        <v>213</v>
      </c>
      <c r="BE190" s="0" t="n">
        <v>44</v>
      </c>
      <c r="BF190" s="0" t="s">
        <v>214</v>
      </c>
      <c r="BG190" s="0" t="s">
        <v>215</v>
      </c>
      <c r="BH190" s="0" t="s">
        <v>223</v>
      </c>
      <c r="BI190" s="0" t="s">
        <v>223</v>
      </c>
      <c r="BJ190" s="0" t="s">
        <v>283</v>
      </c>
      <c r="BK190" s="0" t="s">
        <v>225</v>
      </c>
      <c r="BL190" s="0" t="n">
        <v>1.01512369555287</v>
      </c>
      <c r="BM190" s="0" t="n">
        <v>8.63447408050012</v>
      </c>
      <c r="BN190" s="0" t="n">
        <v>27.5599914550781</v>
      </c>
      <c r="BO190" s="0" t="n">
        <v>27.7400146484375</v>
      </c>
      <c r="BP190" s="0" t="n">
        <v>29.5599914550781</v>
      </c>
      <c r="BQ190" s="0" t="n">
        <v>30.4399963378906</v>
      </c>
      <c r="BR190" s="0" t="n">
        <v>28.8249984741211</v>
      </c>
      <c r="BS190" s="0" t="n">
        <v>8278737</v>
      </c>
      <c r="BT190" s="0" t="s">
        <v>202</v>
      </c>
      <c r="BU190" s="0" t="s">
        <v>202</v>
      </c>
      <c r="BV190" s="0" t="s">
        <v>202</v>
      </c>
      <c r="BW190" s="0" t="s">
        <v>202</v>
      </c>
      <c r="BX190" s="0" t="s">
        <v>202</v>
      </c>
      <c r="BY190" s="0" t="s">
        <v>202</v>
      </c>
      <c r="BZ190" s="0" t="s">
        <v>202</v>
      </c>
      <c r="CA190" s="0" t="s">
        <v>202</v>
      </c>
      <c r="CB190" s="0" t="n">
        <v>15.5611111111111</v>
      </c>
      <c r="CC190" s="0" t="n">
        <v>15</v>
      </c>
      <c r="CD190" s="0" t="n">
        <v>26.0910776160776</v>
      </c>
      <c r="CE190" s="0" t="n">
        <v>15</v>
      </c>
      <c r="CF190" s="0" t="n">
        <v>116</v>
      </c>
      <c r="CG190" s="0" t="n">
        <v>9</v>
      </c>
      <c r="CH190" s="0" t="n">
        <v>65</v>
      </c>
      <c r="CI190" s="0" t="n">
        <v>14.011799142792</v>
      </c>
      <c r="CJ190" s="0" t="n">
        <v>1.08712234728558</v>
      </c>
      <c r="CK190" s="0" t="n">
        <v>7.85143917484032</v>
      </c>
      <c r="CL190" s="0" t="n">
        <v>0.0753440702497</v>
      </c>
      <c r="CM190" s="0" t="n">
        <v>115.989780275811</v>
      </c>
      <c r="CN190" s="0" t="n">
        <v>18354.0062432574</v>
      </c>
      <c r="CO190" s="0" t="n">
        <v>0.052876498131645</v>
      </c>
      <c r="CP190" s="0" t="n">
        <v>11.0883554687362</v>
      </c>
      <c r="CQ190" s="0" t="n">
        <v>18366.1695943053</v>
      </c>
      <c r="CR190" s="0" t="n">
        <v>0.077100155255371</v>
      </c>
      <c r="CS190" s="0" t="n">
        <v>85.4068535439233</v>
      </c>
      <c r="CT190" s="0" t="n">
        <v>18363.4606622254</v>
      </c>
      <c r="CU190" s="8" t="s">
        <v>332</v>
      </c>
      <c r="CV190" s="0" t="n">
        <v>55</v>
      </c>
      <c r="CX190" s="9" t="n">
        <f aca="false">COUNTIF(C190:CV190, "NA")</f>
        <v>15</v>
      </c>
      <c r="CY190" s="10" t="n">
        <f aca="false">100-COUNTIF(C190:CV190, "NA")/COLUMNS(C190:CV190)*100</f>
        <v>84.6938775510204</v>
      </c>
    </row>
    <row r="191" customFormat="false" ht="13.8" hidden="false" customHeight="false" outlineLevel="0" collapsed="false">
      <c r="A191" s="0" t="s">
        <v>686</v>
      </c>
      <c r="B191" s="0" t="s">
        <v>687</v>
      </c>
      <c r="C191" s="0" t="n">
        <v>69428524</v>
      </c>
      <c r="D191" s="0" t="n">
        <v>73.2</v>
      </c>
      <c r="E191" s="0" t="n">
        <v>80.7</v>
      </c>
      <c r="F191" s="0" t="n">
        <v>17.1</v>
      </c>
      <c r="G191" s="0" t="n">
        <v>71</v>
      </c>
      <c r="H191" s="0" t="n">
        <v>135.9</v>
      </c>
      <c r="I191" s="0" t="n">
        <v>7.7</v>
      </c>
      <c r="J191" s="0" t="n">
        <v>1.5</v>
      </c>
      <c r="K191" s="0" t="n">
        <v>50.1</v>
      </c>
      <c r="L191" s="0" t="n">
        <v>54.3</v>
      </c>
      <c r="M191" s="0" t="n">
        <v>68.2</v>
      </c>
      <c r="N191" s="0" t="n">
        <v>4.7</v>
      </c>
      <c r="O191" s="0" t="n">
        <v>-0.1</v>
      </c>
      <c r="P191" s="0" t="n">
        <v>97222</v>
      </c>
      <c r="Q191" s="0" t="n">
        <v>192</v>
      </c>
      <c r="R191" s="0" t="n">
        <v>76053042.8</v>
      </c>
      <c r="S191" s="0" t="n">
        <v>11185200</v>
      </c>
      <c r="T191" s="0" t="n">
        <v>18200</v>
      </c>
      <c r="U191" s="0" t="n">
        <v>504992757704.997</v>
      </c>
      <c r="V191" s="0" t="n">
        <v>9.9</v>
      </c>
      <c r="W191" s="0" t="n">
        <v>7.8</v>
      </c>
      <c r="X191" s="0" t="n">
        <v>36.5</v>
      </c>
      <c r="Y191" s="0" t="n">
        <v>67.3</v>
      </c>
      <c r="Z191" s="0" t="n">
        <v>31.6</v>
      </c>
      <c r="AA191" s="0" t="n">
        <v>77.8</v>
      </c>
      <c r="AB191" s="0" t="n">
        <v>1</v>
      </c>
      <c r="AC191" s="0" t="n">
        <v>12513.8</v>
      </c>
      <c r="AD191" s="0" t="n">
        <v>1.3</v>
      </c>
      <c r="AE191" s="0" t="n">
        <v>43.3</v>
      </c>
      <c r="AF191" s="0" t="n">
        <v>32.2</v>
      </c>
      <c r="AG191" s="0" t="n">
        <v>18.8</v>
      </c>
      <c r="AH191" s="0" t="n">
        <v>49.9</v>
      </c>
      <c r="AI191" s="0" t="s">
        <v>202</v>
      </c>
      <c r="AJ191" s="0" t="n">
        <v>3280</v>
      </c>
      <c r="AK191" s="0" t="n">
        <v>4.6</v>
      </c>
      <c r="AL191" s="0" t="n">
        <v>100</v>
      </c>
      <c r="AM191" s="0" t="n">
        <v>7</v>
      </c>
      <c r="AN191" s="0" t="n">
        <v>14.5</v>
      </c>
      <c r="AO191" s="0" t="n">
        <v>9.1</v>
      </c>
      <c r="AP191" s="0" t="n">
        <v>0.45</v>
      </c>
      <c r="AQ191" s="0" t="s">
        <v>202</v>
      </c>
      <c r="AR191" s="0" t="s">
        <v>202</v>
      </c>
      <c r="AS191" s="0" t="n">
        <v>99.6</v>
      </c>
      <c r="AT191" s="0" t="n">
        <v>93.5</v>
      </c>
      <c r="AU191" s="0" t="n">
        <v>1</v>
      </c>
      <c r="AV191" s="0" t="n">
        <v>98.3</v>
      </c>
      <c r="AW191" s="0" t="n">
        <v>100</v>
      </c>
      <c r="AX191" s="0" t="n">
        <v>19.6</v>
      </c>
      <c r="AY191" s="0" t="n">
        <v>116</v>
      </c>
      <c r="AZ191" s="0" t="n">
        <v>10.8</v>
      </c>
      <c r="BA191" s="0" t="n">
        <v>37.7</v>
      </c>
      <c r="BB191" s="0" t="n">
        <v>0.765</v>
      </c>
      <c r="BC191" s="0" t="n">
        <v>75.2</v>
      </c>
      <c r="BD191" s="0" t="s">
        <v>297</v>
      </c>
      <c r="BE191" s="0" t="n">
        <v>32</v>
      </c>
      <c r="BF191" s="0" t="s">
        <v>250</v>
      </c>
      <c r="BG191" s="0" t="s">
        <v>222</v>
      </c>
      <c r="BH191" s="0" t="s">
        <v>216</v>
      </c>
      <c r="BI191" s="0" t="s">
        <v>216</v>
      </c>
      <c r="BJ191" s="0" t="s">
        <v>329</v>
      </c>
      <c r="BK191" s="0" t="s">
        <v>264</v>
      </c>
      <c r="BL191" s="0" t="n">
        <v>101.693023347356</v>
      </c>
      <c r="BM191" s="0" t="n">
        <v>13.0323806795001</v>
      </c>
      <c r="BN191" s="0" t="n">
        <v>26.3000122070313</v>
      </c>
      <c r="BO191" s="0" t="n">
        <v>27.9500061035156</v>
      </c>
      <c r="BP191" s="0" t="n">
        <v>27.8999877929688</v>
      </c>
      <c r="BQ191" s="0" t="n">
        <v>29.7600036621094</v>
      </c>
      <c r="BR191" s="0" t="n">
        <v>27.9775024414063</v>
      </c>
      <c r="BS191" s="0" t="n">
        <v>69799978</v>
      </c>
      <c r="BT191" s="0" t="n">
        <v>75268</v>
      </c>
      <c r="BU191" s="0" t="n">
        <v>1078.33844875997</v>
      </c>
      <c r="BV191" s="0" t="s">
        <v>344</v>
      </c>
      <c r="BW191" s="0" t="n">
        <v>3231.61</v>
      </c>
      <c r="BX191" s="0" t="n">
        <v>44</v>
      </c>
      <c r="BY191" s="0" t="n">
        <v>56</v>
      </c>
      <c r="BZ191" s="0" t="n">
        <v>72</v>
      </c>
      <c r="CA191" s="0" t="n">
        <v>83.21</v>
      </c>
      <c r="CB191" s="0" t="n">
        <v>13.4407484407484</v>
      </c>
      <c r="CC191" s="0" t="n">
        <v>60</v>
      </c>
      <c r="CD191" s="0" t="n">
        <v>35.5191506274433</v>
      </c>
      <c r="CE191" s="0" t="n">
        <v>59</v>
      </c>
      <c r="CF191" s="0" t="n">
        <v>2954</v>
      </c>
      <c r="CG191" s="0" t="n">
        <v>54</v>
      </c>
      <c r="CH191" s="0" t="n">
        <v>2684</v>
      </c>
      <c r="CI191" s="0" t="n">
        <v>42.3209302444193</v>
      </c>
      <c r="CJ191" s="0" t="n">
        <v>0.773639212321815</v>
      </c>
      <c r="CK191" s="0" t="n">
        <v>38.4527341828102</v>
      </c>
      <c r="CL191" s="0" t="n">
        <v>0.112212786883858</v>
      </c>
      <c r="CM191" s="0" t="n">
        <v>2992.81078573279</v>
      </c>
      <c r="CN191" s="0" t="n">
        <v>18347.4516639787</v>
      </c>
      <c r="CO191" s="0" t="n">
        <v>0.114560023158448</v>
      </c>
      <c r="CP191" s="0" t="n">
        <v>56.615136922229</v>
      </c>
      <c r="CQ191" s="0" t="n">
        <v>18356.1459541439</v>
      </c>
      <c r="CR191" s="0" t="n">
        <v>0.06434709796339</v>
      </c>
      <c r="CS191" s="0" t="n">
        <v>4064.74215823843</v>
      </c>
      <c r="CT191" s="0" t="n">
        <v>18366.3346939615</v>
      </c>
      <c r="CU191" s="8" t="s">
        <v>355</v>
      </c>
      <c r="CV191" s="0" t="n">
        <v>99</v>
      </c>
      <c r="CX191" s="9" t="n">
        <f aca="false">COUNTIF(C191:CV191, "NA")</f>
        <v>3</v>
      </c>
      <c r="CY191" s="10" t="n">
        <f aca="false">100-COUNTIF(C191:CV191, "NA")/COLUMNS(C191:CV191)*100</f>
        <v>96.9387755102041</v>
      </c>
    </row>
    <row r="192" customFormat="false" ht="13.8" hidden="false" customHeight="false" outlineLevel="0" collapsed="false">
      <c r="A192" s="0" t="s">
        <v>688</v>
      </c>
      <c r="B192" s="0" t="s">
        <v>689</v>
      </c>
      <c r="C192" s="0" t="n">
        <v>1267972</v>
      </c>
      <c r="D192" s="0" t="n">
        <v>67.3</v>
      </c>
      <c r="E192" s="0" t="n">
        <v>71.4</v>
      </c>
      <c r="F192" s="0" t="n">
        <v>37.8</v>
      </c>
      <c r="G192" s="0" t="n">
        <v>57.9</v>
      </c>
      <c r="H192" s="0" t="n">
        <v>85.3</v>
      </c>
      <c r="I192" s="0" t="n">
        <v>6</v>
      </c>
      <c r="J192" s="0" t="n">
        <v>4</v>
      </c>
      <c r="K192" s="0" t="n">
        <v>69.4</v>
      </c>
      <c r="L192" s="0" t="n">
        <v>59.9</v>
      </c>
      <c r="M192" s="0" t="n">
        <v>61.1</v>
      </c>
      <c r="N192" s="0" t="n">
        <v>0.2</v>
      </c>
      <c r="O192" s="0" t="n">
        <v>8.6</v>
      </c>
      <c r="P192" s="0" t="n">
        <v>-26924</v>
      </c>
      <c r="Q192" s="0" t="n">
        <v>16</v>
      </c>
      <c r="R192" s="0" t="s">
        <v>202</v>
      </c>
      <c r="S192" s="0" t="s">
        <v>202</v>
      </c>
      <c r="T192" s="0" t="n">
        <v>7010</v>
      </c>
      <c r="U192" s="0" t="n">
        <v>2581000000</v>
      </c>
      <c r="V192" s="0" t="s">
        <v>202</v>
      </c>
      <c r="W192" s="0" t="s">
        <v>202</v>
      </c>
      <c r="X192" s="0" t="s">
        <v>202</v>
      </c>
      <c r="Y192" s="0" t="n">
        <v>67.3</v>
      </c>
      <c r="Z192" s="0" t="n">
        <v>44.5</v>
      </c>
      <c r="AA192" s="0" t="n">
        <v>85.1</v>
      </c>
      <c r="AB192" s="0" t="s">
        <v>202</v>
      </c>
      <c r="AC192" s="0" t="n">
        <v>13.9</v>
      </c>
      <c r="AD192" s="0" t="n">
        <v>0.6</v>
      </c>
      <c r="AE192" s="0" t="n">
        <v>25.6</v>
      </c>
      <c r="AF192" s="0" t="n">
        <v>45.4</v>
      </c>
      <c r="AG192" s="0" t="n">
        <v>13.1</v>
      </c>
      <c r="AH192" s="0" t="n">
        <v>30.6</v>
      </c>
      <c r="AI192" s="0" t="n">
        <v>21.9</v>
      </c>
      <c r="AJ192" s="0" t="n">
        <v>6995</v>
      </c>
      <c r="AK192" s="0" t="n">
        <v>0.4</v>
      </c>
      <c r="AL192" s="0" t="n">
        <v>100</v>
      </c>
      <c r="AM192" s="0" t="n">
        <v>6.7</v>
      </c>
      <c r="AN192" s="0" t="n">
        <v>19.9</v>
      </c>
      <c r="AO192" s="0" t="n">
        <v>45.8</v>
      </c>
      <c r="AP192" s="0" t="n">
        <v>0.72</v>
      </c>
      <c r="AQ192" s="0" t="s">
        <v>202</v>
      </c>
      <c r="AR192" s="0" t="n">
        <v>5.3</v>
      </c>
      <c r="AS192" s="0" t="n">
        <v>119.8</v>
      </c>
      <c r="AT192" s="0" t="n">
        <v>99.9</v>
      </c>
      <c r="AU192" s="0" t="n">
        <v>1</v>
      </c>
      <c r="AV192" s="0" t="n">
        <v>43.8</v>
      </c>
      <c r="AW192" s="0" t="n">
        <v>80.4</v>
      </c>
      <c r="AX192" s="0" t="n">
        <v>64</v>
      </c>
      <c r="AY192" s="0" t="n">
        <v>103</v>
      </c>
      <c r="AZ192" s="0" t="n">
        <v>2.9</v>
      </c>
      <c r="BA192" s="0" t="n">
        <v>18.9</v>
      </c>
      <c r="BB192" s="0" t="n">
        <v>0.626</v>
      </c>
      <c r="BC192" s="0" t="s">
        <v>202</v>
      </c>
      <c r="BD192" s="0" t="s">
        <v>272</v>
      </c>
      <c r="BE192" s="0" t="n">
        <v>71</v>
      </c>
      <c r="BF192" s="0" t="s">
        <v>214</v>
      </c>
      <c r="BG192" s="0" t="s">
        <v>233</v>
      </c>
      <c r="BH192" s="0" t="s">
        <v>216</v>
      </c>
      <c r="BI192" s="0" t="s">
        <v>216</v>
      </c>
      <c r="BJ192" s="0" t="s">
        <v>329</v>
      </c>
      <c r="BK192" s="0" t="s">
        <v>264</v>
      </c>
      <c r="BL192" s="0" t="n">
        <v>125.763978442611</v>
      </c>
      <c r="BM192" s="0" t="n">
        <v>-8.88107675599994</v>
      </c>
      <c r="BN192" s="0" t="n">
        <v>27.8099914550781</v>
      </c>
      <c r="BO192" s="0" t="n">
        <v>26.6</v>
      </c>
      <c r="BP192" s="0" t="n">
        <v>26.5200134277344</v>
      </c>
      <c r="BQ192" s="0" t="n">
        <v>26.3300109863281</v>
      </c>
      <c r="BR192" s="0" t="n">
        <v>26.8150039672852</v>
      </c>
      <c r="BS192" s="0" t="n">
        <v>1318442</v>
      </c>
      <c r="BT192" s="0" t="s">
        <v>202</v>
      </c>
      <c r="BU192" s="0" t="s">
        <v>202</v>
      </c>
      <c r="BV192" s="0" t="s">
        <v>202</v>
      </c>
      <c r="BW192" s="0" t="s">
        <v>202</v>
      </c>
      <c r="BX192" s="0" t="s">
        <v>202</v>
      </c>
      <c r="BY192" s="0" t="s">
        <v>202</v>
      </c>
      <c r="BZ192" s="0" t="s">
        <v>202</v>
      </c>
      <c r="CA192" s="0" t="s">
        <v>202</v>
      </c>
      <c r="CB192" s="0" t="s">
        <v>202</v>
      </c>
      <c r="CC192" s="0" t="s">
        <v>202</v>
      </c>
      <c r="CD192" s="0" t="s">
        <v>202</v>
      </c>
      <c r="CE192" s="0" t="s">
        <v>202</v>
      </c>
      <c r="CF192" s="0" t="n">
        <v>24</v>
      </c>
      <c r="CG192" s="0" t="n">
        <v>0</v>
      </c>
      <c r="CH192" s="0" t="n">
        <v>16</v>
      </c>
      <c r="CI192" s="0" t="n">
        <v>18.2033035962143</v>
      </c>
      <c r="CJ192" s="0" t="n">
        <v>0</v>
      </c>
      <c r="CK192" s="0" t="n">
        <v>12.1355357308095</v>
      </c>
      <c r="CL192" s="0" t="n">
        <v>0.414328175595681</v>
      </c>
      <c r="CM192" s="0" t="n">
        <v>24.107609355756</v>
      </c>
      <c r="CN192" s="0" t="n">
        <v>18366.4877052307</v>
      </c>
      <c r="CO192" s="0" t="n">
        <v>0.099999998746877</v>
      </c>
      <c r="CP192" s="0" t="n">
        <v>3.27995050282241E-013</v>
      </c>
      <c r="CQ192" s="0" t="n">
        <v>18350.0000000863</v>
      </c>
      <c r="CR192" s="0" t="n">
        <v>0.035125244498801</v>
      </c>
      <c r="CS192" s="0" t="n">
        <v>71292737.1097657</v>
      </c>
      <c r="CT192" s="0" t="n">
        <v>18459.816827785</v>
      </c>
      <c r="CU192" s="8" t="s">
        <v>390</v>
      </c>
      <c r="CV192" s="0" t="n">
        <v>39</v>
      </c>
      <c r="CX192" s="9" t="n">
        <f aca="false">COUNTIF(C192:CV192, "NA")</f>
        <v>20</v>
      </c>
      <c r="CY192" s="10" t="n">
        <f aca="false">100-COUNTIF(C192:CV192, "NA")/COLUMNS(C192:CV192)*100</f>
        <v>79.5918367346939</v>
      </c>
    </row>
    <row r="193" customFormat="false" ht="13.8" hidden="false" customHeight="false" outlineLevel="0" collapsed="false">
      <c r="A193" s="0" t="s">
        <v>690</v>
      </c>
      <c r="B193" s="0" t="s">
        <v>691</v>
      </c>
      <c r="C193" s="0" t="n">
        <v>1389858</v>
      </c>
      <c r="D193" s="0" t="n">
        <v>70.8</v>
      </c>
      <c r="E193" s="0" t="n">
        <v>76.1</v>
      </c>
      <c r="F193" s="0" t="n">
        <v>20.4</v>
      </c>
      <c r="G193" s="0" t="n">
        <v>68.8</v>
      </c>
      <c r="H193" s="0" t="n">
        <v>270.9</v>
      </c>
      <c r="I193" s="0" t="n">
        <v>8.4</v>
      </c>
      <c r="J193" s="0" t="n">
        <v>1.7</v>
      </c>
      <c r="K193" s="0" t="n">
        <v>46.8</v>
      </c>
      <c r="L193" s="0" t="s">
        <v>202</v>
      </c>
      <c r="M193" s="0" t="s">
        <v>202</v>
      </c>
      <c r="N193" s="0" t="s">
        <v>202</v>
      </c>
      <c r="O193" s="0" t="s">
        <v>202</v>
      </c>
      <c r="P193" s="0" t="n">
        <v>-3999</v>
      </c>
      <c r="Q193" s="0" t="n">
        <v>322</v>
      </c>
      <c r="R193" s="0" t="n">
        <v>2525130</v>
      </c>
      <c r="S193" s="0" t="n">
        <v>358500</v>
      </c>
      <c r="T193" s="0" t="n">
        <v>30980</v>
      </c>
      <c r="U193" s="0" t="n">
        <v>23808146747.7994</v>
      </c>
      <c r="V193" s="0" t="s">
        <v>202</v>
      </c>
      <c r="W193" s="0" t="s">
        <v>202</v>
      </c>
      <c r="X193" s="0" t="s">
        <v>202</v>
      </c>
      <c r="Y193" s="0" t="n">
        <v>60</v>
      </c>
      <c r="Z193" s="0" t="n">
        <v>3</v>
      </c>
      <c r="AA193" s="0" t="n">
        <v>71.3</v>
      </c>
      <c r="AB193" s="0" t="n">
        <v>0.1</v>
      </c>
      <c r="AC193" s="0" t="n">
        <v>211.2</v>
      </c>
      <c r="AD193" s="0" t="n">
        <v>0.8</v>
      </c>
      <c r="AE193" s="0" t="n">
        <v>10.5</v>
      </c>
      <c r="AF193" s="0" t="n">
        <v>46</v>
      </c>
      <c r="AG193" s="0" t="n">
        <v>30.6</v>
      </c>
      <c r="AH193" s="0" t="n">
        <v>53.2</v>
      </c>
      <c r="AI193" s="0" t="n">
        <v>19.8</v>
      </c>
      <c r="AJ193" s="0" t="n">
        <v>2819</v>
      </c>
      <c r="AK193" s="0" t="n">
        <v>34</v>
      </c>
      <c r="AL193" s="0" t="n">
        <v>100</v>
      </c>
      <c r="AM193" s="0" t="n">
        <v>11</v>
      </c>
      <c r="AN193" s="0" t="n">
        <v>21.3</v>
      </c>
      <c r="AO193" s="0" t="n">
        <v>18.3</v>
      </c>
      <c r="AP193" s="0" t="s">
        <v>202</v>
      </c>
      <c r="AQ193" s="0" t="n">
        <v>2.7</v>
      </c>
      <c r="AR193" s="0" t="s">
        <v>202</v>
      </c>
      <c r="AS193" s="0" t="s">
        <v>202</v>
      </c>
      <c r="AT193" s="0" t="s">
        <v>202</v>
      </c>
      <c r="AU193" s="0" t="s">
        <v>202</v>
      </c>
      <c r="AV193" s="0" t="s">
        <v>202</v>
      </c>
      <c r="AW193" s="0" t="n">
        <v>100</v>
      </c>
      <c r="AX193" s="0" t="n">
        <v>4.9</v>
      </c>
      <c r="AY193" s="0" t="n">
        <v>128</v>
      </c>
      <c r="AZ193" s="0" t="n">
        <v>19.7</v>
      </c>
      <c r="BA193" s="0" t="n">
        <v>36</v>
      </c>
      <c r="BB193" s="0" t="n">
        <v>0.513</v>
      </c>
      <c r="BC193" s="0" t="s">
        <v>202</v>
      </c>
      <c r="BD193" s="0" t="s">
        <v>232</v>
      </c>
      <c r="BE193" s="0" t="n">
        <v>82</v>
      </c>
      <c r="BF193" s="0" t="s">
        <v>204</v>
      </c>
      <c r="BG193" s="0" t="s">
        <v>205</v>
      </c>
      <c r="BH193" s="0" t="s">
        <v>206</v>
      </c>
      <c r="BI193" s="0" t="s">
        <v>207</v>
      </c>
      <c r="BJ193" s="0" t="s">
        <v>208</v>
      </c>
      <c r="BK193" s="0" t="s">
        <v>209</v>
      </c>
      <c r="BL193" s="0" t="n">
        <v>-61.2595602026552</v>
      </c>
      <c r="BM193" s="0" t="n">
        <v>10.4399885110001</v>
      </c>
      <c r="BN193" s="0" t="n">
        <v>27.3000122070313</v>
      </c>
      <c r="BO193" s="0" t="n">
        <v>26.8200012207031</v>
      </c>
      <c r="BP193" s="0" t="n">
        <v>26.7799926757813</v>
      </c>
      <c r="BQ193" s="0" t="n">
        <v>26.9500061035156</v>
      </c>
      <c r="BR193" s="0" t="n">
        <v>26.9625030517578</v>
      </c>
      <c r="BS193" s="0" t="n">
        <v>1399491</v>
      </c>
      <c r="BT193" s="0" t="s">
        <v>202</v>
      </c>
      <c r="BU193" s="0" t="s">
        <v>202</v>
      </c>
      <c r="BV193" s="0" t="s">
        <v>202</v>
      </c>
      <c r="BW193" s="0" t="n">
        <v>3642.545</v>
      </c>
      <c r="BX193" s="0" t="n">
        <v>-44</v>
      </c>
      <c r="BY193" s="0" t="n">
        <v>3</v>
      </c>
      <c r="BZ193" s="0" t="n">
        <v>17</v>
      </c>
      <c r="CA193" s="0" t="n">
        <v>82.27</v>
      </c>
      <c r="CB193" s="0" t="n">
        <v>20.5965909090909</v>
      </c>
      <c r="CC193" s="0" t="n">
        <v>3</v>
      </c>
      <c r="CD193" s="0" t="n">
        <v>62.7013138024766</v>
      </c>
      <c r="CE193" s="0" t="n">
        <v>3.5</v>
      </c>
      <c r="CF193" s="0" t="n">
        <v>116</v>
      </c>
      <c r="CG193" s="0" t="n">
        <v>8</v>
      </c>
      <c r="CH193" s="0" t="n">
        <v>72</v>
      </c>
      <c r="CI193" s="0" t="n">
        <v>82.887278303326</v>
      </c>
      <c r="CJ193" s="0" t="n">
        <v>5.71636402091904</v>
      </c>
      <c r="CK193" s="0" t="n">
        <v>51.4472761882713</v>
      </c>
      <c r="CL193" s="0" t="n">
        <v>0.164692368010868</v>
      </c>
      <c r="CM193" s="0" t="n">
        <v>115.544664809443</v>
      </c>
      <c r="CN193" s="0" t="n">
        <v>18343.6714539252</v>
      </c>
      <c r="CO193" s="0" t="n">
        <v>0.24341809972881</v>
      </c>
      <c r="CP193" s="0" t="n">
        <v>8.15888378654512</v>
      </c>
      <c r="CQ193" s="0" t="n">
        <v>18350.1413009442</v>
      </c>
      <c r="CR193" s="0" t="n">
        <v>0.053395055913499</v>
      </c>
      <c r="CS193" s="0" t="n">
        <v>261.622852395173</v>
      </c>
      <c r="CT193" s="0" t="n">
        <v>18386.5304894841</v>
      </c>
      <c r="CU193" s="8" t="s">
        <v>375</v>
      </c>
      <c r="CV193" s="0" t="n">
        <v>47</v>
      </c>
      <c r="CX193" s="9" t="n">
        <f aca="false">COUNTIF(C193:CV193, "NA")</f>
        <v>17</v>
      </c>
      <c r="CY193" s="10" t="n">
        <f aca="false">100-COUNTIF(C193:CV193, "NA")/COLUMNS(C193:CV193)*100</f>
        <v>82.6530612244898</v>
      </c>
    </row>
    <row r="194" customFormat="false" ht="13.8" hidden="false" customHeight="false" outlineLevel="0" collapsed="false">
      <c r="A194" s="0" t="s">
        <v>692</v>
      </c>
      <c r="B194" s="0" t="s">
        <v>693</v>
      </c>
      <c r="C194" s="0" t="n">
        <v>11565204</v>
      </c>
      <c r="D194" s="0" t="n">
        <v>74.5</v>
      </c>
      <c r="E194" s="0" t="n">
        <v>78.5</v>
      </c>
      <c r="F194" s="0" t="n">
        <v>24.2</v>
      </c>
      <c r="G194" s="0" t="n">
        <v>67.5</v>
      </c>
      <c r="H194" s="0" t="n">
        <v>74.4</v>
      </c>
      <c r="I194" s="0" t="n">
        <v>6.3</v>
      </c>
      <c r="J194" s="0" t="n">
        <v>2.2</v>
      </c>
      <c r="K194" s="0" t="n">
        <v>31.1</v>
      </c>
      <c r="L194" s="0" t="n">
        <v>56.9</v>
      </c>
      <c r="M194" s="0" t="n">
        <v>44.4</v>
      </c>
      <c r="N194" s="0" t="n">
        <v>16.8</v>
      </c>
      <c r="O194" s="0" t="n">
        <v>2.1</v>
      </c>
      <c r="P194" s="0" t="n">
        <v>-20000</v>
      </c>
      <c r="Q194" s="0" t="n">
        <v>1999</v>
      </c>
      <c r="R194" s="0" t="n">
        <v>4274199</v>
      </c>
      <c r="S194" s="0" t="n">
        <v>493300</v>
      </c>
      <c r="T194" s="0" t="n">
        <v>12070</v>
      </c>
      <c r="U194" s="0" t="n">
        <v>39871132267.9361</v>
      </c>
      <c r="V194" s="0" t="s">
        <v>202</v>
      </c>
      <c r="W194" s="0" t="s">
        <v>202</v>
      </c>
      <c r="X194" s="0" t="s">
        <v>202</v>
      </c>
      <c r="Y194" s="0" t="n">
        <v>46.1</v>
      </c>
      <c r="Z194" s="0" t="n">
        <v>13</v>
      </c>
      <c r="AA194" s="0" t="n">
        <v>34.2</v>
      </c>
      <c r="AB194" s="0" t="s">
        <v>202</v>
      </c>
      <c r="AC194" s="0" t="n">
        <v>5564.9</v>
      </c>
      <c r="AD194" s="0" t="n">
        <v>2.1</v>
      </c>
      <c r="AE194" s="0" t="n">
        <v>64.8</v>
      </c>
      <c r="AF194" s="0" t="n">
        <v>6.8</v>
      </c>
      <c r="AG194" s="0" t="n">
        <v>7.9</v>
      </c>
      <c r="AH194" s="0" t="n">
        <v>68.9</v>
      </c>
      <c r="AI194" s="0" t="n">
        <v>36.9</v>
      </c>
      <c r="AJ194" s="0" t="n">
        <v>379</v>
      </c>
      <c r="AK194" s="0" t="n">
        <v>2.6</v>
      </c>
      <c r="AL194" s="0" t="n">
        <v>100</v>
      </c>
      <c r="AM194" s="0" t="n">
        <v>8.5</v>
      </c>
      <c r="AN194" s="0" t="n">
        <v>16.1</v>
      </c>
      <c r="AO194" s="0" t="n">
        <v>17</v>
      </c>
      <c r="AP194" s="0" t="n">
        <v>1.27</v>
      </c>
      <c r="AQ194" s="0" t="n">
        <v>2.1</v>
      </c>
      <c r="AR194" s="0" t="s">
        <v>202</v>
      </c>
      <c r="AS194" s="0" t="n">
        <v>115.6</v>
      </c>
      <c r="AT194" s="0" t="n">
        <v>95.1</v>
      </c>
      <c r="AU194" s="0" t="s">
        <v>202</v>
      </c>
      <c r="AV194" s="0" t="n">
        <v>81.4</v>
      </c>
      <c r="AW194" s="0" t="n">
        <v>100</v>
      </c>
      <c r="AX194" s="0" t="n">
        <v>11.9</v>
      </c>
      <c r="AY194" s="0" t="n">
        <v>144</v>
      </c>
      <c r="AZ194" s="0" t="n">
        <v>27.3</v>
      </c>
      <c r="BA194" s="0" t="n">
        <v>31.6</v>
      </c>
      <c r="BB194" s="0" t="n">
        <v>0.799</v>
      </c>
      <c r="BC194" s="0" t="s">
        <v>202</v>
      </c>
      <c r="BD194" s="0" t="s">
        <v>272</v>
      </c>
      <c r="BE194" s="0" t="n">
        <v>70</v>
      </c>
      <c r="BF194" s="0" t="s">
        <v>204</v>
      </c>
      <c r="BG194" s="0" t="s">
        <v>222</v>
      </c>
      <c r="BH194" s="0" t="s">
        <v>223</v>
      </c>
      <c r="BI194" s="0" t="s">
        <v>223</v>
      </c>
      <c r="BJ194" s="0" t="s">
        <v>399</v>
      </c>
      <c r="BK194" s="0" t="s">
        <v>246</v>
      </c>
      <c r="BL194" s="0" t="n">
        <v>8.86272537879475</v>
      </c>
      <c r="BM194" s="0" t="n">
        <v>33.7914139815</v>
      </c>
      <c r="BN194" s="0" t="n">
        <v>15.3999877929688</v>
      </c>
      <c r="BO194" s="0" t="n">
        <v>13.110009765625</v>
      </c>
      <c r="BP194" s="0" t="n">
        <v>16.5800109863281</v>
      </c>
      <c r="BQ194" s="0" t="n">
        <v>18.5800109863281</v>
      </c>
      <c r="BR194" s="0" t="n">
        <v>15.9175048828125</v>
      </c>
      <c r="BS194" s="0" t="n">
        <v>11818618</v>
      </c>
      <c r="BT194" s="0" t="n">
        <v>24853</v>
      </c>
      <c r="BU194" s="0" t="n">
        <v>2102.86854182105</v>
      </c>
      <c r="BV194" s="0" t="s">
        <v>279</v>
      </c>
      <c r="BW194" s="0" t="n">
        <v>3812.395</v>
      </c>
      <c r="BX194" s="0" t="n">
        <v>0</v>
      </c>
      <c r="BY194" s="0" t="n">
        <v>14</v>
      </c>
      <c r="BZ194" s="0" t="n">
        <v>17</v>
      </c>
      <c r="CA194" s="0" t="n">
        <v>90.61</v>
      </c>
      <c r="CB194" s="0" t="s">
        <v>202</v>
      </c>
      <c r="CC194" s="0" t="s">
        <v>202</v>
      </c>
      <c r="CD194" s="0" t="s">
        <v>202</v>
      </c>
      <c r="CE194" s="0" t="s">
        <v>202</v>
      </c>
      <c r="CF194" s="0" t="n">
        <v>994</v>
      </c>
      <c r="CG194" s="0" t="n">
        <v>41</v>
      </c>
      <c r="CH194" s="0" t="n">
        <v>305</v>
      </c>
      <c r="CI194" s="0" t="n">
        <v>84.1045882014293</v>
      </c>
      <c r="CJ194" s="0" t="n">
        <v>3.46910273265453</v>
      </c>
      <c r="CK194" s="0" t="n">
        <v>25.8067398404788</v>
      </c>
      <c r="CL194" s="0" t="n">
        <v>0.092843420412195</v>
      </c>
      <c r="CM194" s="0" t="n">
        <v>1038.83916664052</v>
      </c>
      <c r="CN194" s="0" t="n">
        <v>18352.3557646692</v>
      </c>
      <c r="CO194" s="0" t="n">
        <v>0.111107868531343</v>
      </c>
      <c r="CP194" s="0" t="n">
        <v>42.7516466305752</v>
      </c>
      <c r="CQ194" s="0" t="n">
        <v>18354.3255205883</v>
      </c>
      <c r="CR194" s="0" t="n">
        <v>0.070633274594663</v>
      </c>
      <c r="CS194" s="0" t="n">
        <v>857.554298680594</v>
      </c>
      <c r="CT194" s="0" t="n">
        <v>18381.7703060108</v>
      </c>
      <c r="CU194" s="8" t="s">
        <v>305</v>
      </c>
      <c r="CV194" s="0" t="n">
        <v>57</v>
      </c>
      <c r="CX194" s="9" t="n">
        <f aca="false">COUNTIF(C194:CV194, "NA")</f>
        <v>11</v>
      </c>
      <c r="CY194" s="10" t="n">
        <f aca="false">100-COUNTIF(C194:CV194, "NA")/COLUMNS(C194:CV194)*100</f>
        <v>88.7755102040816</v>
      </c>
    </row>
    <row r="195" customFormat="false" ht="13.8" hidden="false" customHeight="false" outlineLevel="0" collapsed="false">
      <c r="A195" s="0" t="s">
        <v>694</v>
      </c>
      <c r="B195" s="0" t="s">
        <v>695</v>
      </c>
      <c r="C195" s="0" t="n">
        <v>82319724</v>
      </c>
      <c r="D195" s="0" t="n">
        <v>74.4</v>
      </c>
      <c r="E195" s="0" t="n">
        <v>80.3</v>
      </c>
      <c r="F195" s="0" t="n">
        <v>24.6</v>
      </c>
      <c r="G195" s="0" t="n">
        <v>66.9</v>
      </c>
      <c r="H195" s="0" t="n">
        <v>107</v>
      </c>
      <c r="I195" s="0" t="n">
        <v>5.4</v>
      </c>
      <c r="J195" s="0" t="n">
        <v>2.1</v>
      </c>
      <c r="K195" s="0" t="n">
        <v>24.9</v>
      </c>
      <c r="L195" s="0" t="n">
        <v>29.3</v>
      </c>
      <c r="M195" s="0" t="n">
        <v>24.8</v>
      </c>
      <c r="N195" s="0" t="n">
        <v>40.2</v>
      </c>
      <c r="O195" s="0" t="n">
        <v>0.2</v>
      </c>
      <c r="P195" s="0" t="n">
        <v>1419610</v>
      </c>
      <c r="Q195" s="0" t="n">
        <v>68903</v>
      </c>
      <c r="R195" s="0" t="n">
        <v>115595495.8</v>
      </c>
      <c r="S195" s="0" t="n">
        <v>9943000</v>
      </c>
      <c r="T195" s="0" t="n">
        <v>27640</v>
      </c>
      <c r="U195" s="0" t="n">
        <v>771350330455.267</v>
      </c>
      <c r="V195" s="0" t="s">
        <v>202</v>
      </c>
      <c r="W195" s="0" t="n">
        <v>9.2</v>
      </c>
      <c r="X195" s="0" t="n">
        <v>41.4</v>
      </c>
      <c r="Y195" s="0" t="n">
        <v>52.8</v>
      </c>
      <c r="Z195" s="0" t="n">
        <v>18.4</v>
      </c>
      <c r="AA195" s="0" t="n">
        <v>46.9</v>
      </c>
      <c r="AB195" s="0" t="n">
        <v>1</v>
      </c>
      <c r="AC195" s="0" t="n">
        <v>33535.8</v>
      </c>
      <c r="AD195" s="0" t="n">
        <v>2.5</v>
      </c>
      <c r="AE195" s="0" t="n">
        <v>49.8</v>
      </c>
      <c r="AF195" s="0" t="n">
        <v>15.4</v>
      </c>
      <c r="AG195" s="0" t="n">
        <v>0.2</v>
      </c>
      <c r="AH195" s="0" t="n">
        <v>75.1</v>
      </c>
      <c r="AI195" s="0" t="s">
        <v>202</v>
      </c>
      <c r="AJ195" s="0" t="n">
        <v>2939</v>
      </c>
      <c r="AK195" s="0" t="n">
        <v>4.5</v>
      </c>
      <c r="AL195" s="0" t="n">
        <v>100</v>
      </c>
      <c r="AM195" s="0" t="n">
        <v>11.1</v>
      </c>
      <c r="AN195" s="0" t="n">
        <v>16.1</v>
      </c>
      <c r="AO195" s="0" t="n">
        <v>10.6</v>
      </c>
      <c r="AP195" s="0" t="s">
        <v>202</v>
      </c>
      <c r="AQ195" s="0" t="n">
        <v>2.7</v>
      </c>
      <c r="AR195" s="0" t="s">
        <v>202</v>
      </c>
      <c r="AS195" s="0" t="n">
        <v>93.2</v>
      </c>
      <c r="AT195" s="0" t="n">
        <v>89.7</v>
      </c>
      <c r="AU195" s="0" t="n">
        <v>1</v>
      </c>
      <c r="AV195" s="0" t="n">
        <v>89.9</v>
      </c>
      <c r="AW195" s="0" t="n">
        <v>100</v>
      </c>
      <c r="AX195" s="0" t="n">
        <v>16.6</v>
      </c>
      <c r="AY195" s="0" t="n">
        <v>157</v>
      </c>
      <c r="AZ195" s="0" t="n">
        <v>32.2</v>
      </c>
      <c r="BA195" s="0" t="n">
        <v>30.9</v>
      </c>
      <c r="BB195" s="0" t="n">
        <v>0.739</v>
      </c>
      <c r="BC195" s="0" t="n">
        <v>82.3</v>
      </c>
      <c r="BD195" s="0" t="s">
        <v>213</v>
      </c>
      <c r="BE195" s="0" t="n">
        <v>32</v>
      </c>
      <c r="BF195" s="0" t="s">
        <v>476</v>
      </c>
      <c r="BG195" s="0" t="s">
        <v>222</v>
      </c>
      <c r="BH195" s="0" t="s">
        <v>216</v>
      </c>
      <c r="BI195" s="0" t="s">
        <v>216</v>
      </c>
      <c r="BJ195" s="0" t="s">
        <v>245</v>
      </c>
      <c r="BK195" s="0" t="s">
        <v>236</v>
      </c>
      <c r="BL195" s="0" t="n">
        <v>35.4785357076282</v>
      </c>
      <c r="BM195" s="0" t="n">
        <v>38.9610467535001</v>
      </c>
      <c r="BN195" s="0" t="n">
        <v>2.96999511718752</v>
      </c>
      <c r="BO195" s="0" t="n">
        <v>-0.079992675781227</v>
      </c>
      <c r="BP195" s="0" t="n">
        <v>1.30999145507815</v>
      </c>
      <c r="BQ195" s="0" t="n">
        <v>7.0100036621094</v>
      </c>
      <c r="BR195" s="0" t="n">
        <v>2.80249938964846</v>
      </c>
      <c r="BS195" s="0" t="n">
        <v>84339067</v>
      </c>
      <c r="BT195" s="0" t="n">
        <v>1135367</v>
      </c>
      <c r="BU195" s="0" t="n">
        <v>13461.9345504498</v>
      </c>
      <c r="BV195" s="0" t="s">
        <v>252</v>
      </c>
      <c r="BW195" s="0" t="n">
        <v>3899.37</v>
      </c>
      <c r="BX195" s="0" t="n">
        <v>-47</v>
      </c>
      <c r="BY195" s="0" t="n">
        <v>5</v>
      </c>
      <c r="BZ195" s="0" t="n">
        <v>17</v>
      </c>
      <c r="CA195" s="0" t="n">
        <v>80.42</v>
      </c>
      <c r="CB195" s="0" t="n">
        <v>21.7755681818182</v>
      </c>
      <c r="CC195" s="0" t="n">
        <v>6</v>
      </c>
      <c r="CD195" s="0" t="n">
        <v>59.1232221407625</v>
      </c>
      <c r="CE195" s="0" t="n">
        <v>6</v>
      </c>
      <c r="CF195" s="0" t="n">
        <v>120204</v>
      </c>
      <c r="CG195" s="0" t="n">
        <v>3174</v>
      </c>
      <c r="CH195" s="0" t="n">
        <v>48886</v>
      </c>
      <c r="CI195" s="0" t="n">
        <v>1425.24697362374</v>
      </c>
      <c r="CJ195" s="0" t="n">
        <v>37.6338049838754</v>
      </c>
      <c r="CK195" s="0" t="n">
        <v>579.636480920521</v>
      </c>
      <c r="CL195" s="0" t="n">
        <v>0.076759810714035</v>
      </c>
      <c r="CM195" s="0" t="n">
        <v>155789.581662924</v>
      </c>
      <c r="CN195" s="0" t="n">
        <v>18364.1496212313</v>
      </c>
      <c r="CO195" s="0" t="n">
        <v>0.063383449035394</v>
      </c>
      <c r="CP195" s="0" t="n">
        <v>5027.43802349656</v>
      </c>
      <c r="CQ195" s="0" t="n">
        <v>18369.586155194</v>
      </c>
      <c r="CR195" s="0" t="n">
        <v>0.016167710917402</v>
      </c>
      <c r="CS195" s="0" t="n">
        <v>110182120.131075</v>
      </c>
      <c r="CT195" s="0" t="n">
        <v>18508.3477115424</v>
      </c>
      <c r="CU195" s="8" t="s">
        <v>319</v>
      </c>
      <c r="CV195" s="0" t="n">
        <v>50</v>
      </c>
      <c r="CX195" s="9" t="n">
        <f aca="false">COUNTIF(C195:CV195, "NA")</f>
        <v>4</v>
      </c>
      <c r="CY195" s="10" t="n">
        <f aca="false">100-COUNTIF(C195:CV195, "NA")/COLUMNS(C195:CV195)*100</f>
        <v>95.9183673469388</v>
      </c>
    </row>
    <row r="196" customFormat="false" ht="13.8" hidden="false" customHeight="false" outlineLevel="0" collapsed="false">
      <c r="A196" s="0" t="s">
        <v>696</v>
      </c>
      <c r="B196" s="0" t="s">
        <v>697</v>
      </c>
      <c r="C196" s="0" t="s">
        <v>202</v>
      </c>
      <c r="D196" s="0" t="s">
        <v>202</v>
      </c>
      <c r="E196" s="0" t="s">
        <v>202</v>
      </c>
      <c r="F196" s="0" t="s">
        <v>202</v>
      </c>
      <c r="G196" s="0" t="s">
        <v>202</v>
      </c>
      <c r="H196" s="0" t="s">
        <v>202</v>
      </c>
      <c r="I196" s="0" t="s">
        <v>202</v>
      </c>
      <c r="J196" s="0" t="s">
        <v>202</v>
      </c>
      <c r="K196" s="0" t="s">
        <v>202</v>
      </c>
      <c r="L196" s="0" t="s">
        <v>202</v>
      </c>
      <c r="M196" s="0" t="s">
        <v>202</v>
      </c>
      <c r="N196" s="0" t="s">
        <v>202</v>
      </c>
      <c r="O196" s="0" t="s">
        <v>202</v>
      </c>
      <c r="P196" s="0" t="s">
        <v>202</v>
      </c>
      <c r="Q196" s="0" t="s">
        <v>202</v>
      </c>
      <c r="R196" s="0" t="s">
        <v>202</v>
      </c>
      <c r="S196" s="0" t="s">
        <v>202</v>
      </c>
      <c r="T196" s="0" t="s">
        <v>202</v>
      </c>
      <c r="U196" s="0" t="s">
        <v>202</v>
      </c>
      <c r="V196" s="0" t="s">
        <v>202</v>
      </c>
      <c r="W196" s="0" t="s">
        <v>202</v>
      </c>
      <c r="X196" s="0" t="s">
        <v>202</v>
      </c>
      <c r="Y196" s="0" t="s">
        <v>202</v>
      </c>
      <c r="Z196" s="0" t="s">
        <v>202</v>
      </c>
      <c r="AA196" s="0" t="s">
        <v>202</v>
      </c>
      <c r="AB196" s="0" t="s">
        <v>202</v>
      </c>
      <c r="AC196" s="0" t="s">
        <v>202</v>
      </c>
      <c r="AD196" s="0" t="s">
        <v>202</v>
      </c>
      <c r="AE196" s="0" t="s">
        <v>202</v>
      </c>
      <c r="AF196" s="0" t="s">
        <v>202</v>
      </c>
      <c r="AG196" s="0" t="s">
        <v>202</v>
      </c>
      <c r="AH196" s="0" t="s">
        <v>202</v>
      </c>
      <c r="AI196" s="0" t="s">
        <v>202</v>
      </c>
      <c r="AJ196" s="0" t="s">
        <v>202</v>
      </c>
      <c r="AK196" s="0" t="s">
        <v>202</v>
      </c>
      <c r="AL196" s="0" t="s">
        <v>202</v>
      </c>
      <c r="AM196" s="0" t="s">
        <v>202</v>
      </c>
      <c r="AN196" s="0" t="s">
        <v>202</v>
      </c>
      <c r="AO196" s="0" t="s">
        <v>202</v>
      </c>
      <c r="AP196" s="0" t="s">
        <v>202</v>
      </c>
      <c r="AQ196" s="0" t="s">
        <v>202</v>
      </c>
      <c r="AR196" s="0" t="s">
        <v>202</v>
      </c>
      <c r="AS196" s="0" t="s">
        <v>202</v>
      </c>
      <c r="AT196" s="0" t="s">
        <v>202</v>
      </c>
      <c r="AU196" s="0" t="s">
        <v>202</v>
      </c>
      <c r="AV196" s="0" t="s">
        <v>202</v>
      </c>
      <c r="AW196" s="0" t="s">
        <v>202</v>
      </c>
      <c r="AX196" s="0" t="s">
        <v>202</v>
      </c>
      <c r="AY196" s="0" t="n">
        <v>121</v>
      </c>
      <c r="AZ196" s="0" t="s">
        <v>202</v>
      </c>
      <c r="BA196" s="0" t="n">
        <v>40.7</v>
      </c>
      <c r="BB196" s="0" t="n">
        <v>0.806</v>
      </c>
      <c r="BC196" s="0" t="n">
        <v>81.1</v>
      </c>
      <c r="BD196" s="0" t="s">
        <v>202</v>
      </c>
      <c r="BE196" s="0" t="n">
        <v>93</v>
      </c>
      <c r="BF196" s="0" t="s">
        <v>240</v>
      </c>
      <c r="BG196" s="0" t="s">
        <v>205</v>
      </c>
      <c r="BH196" s="0" t="s">
        <v>216</v>
      </c>
      <c r="BI196" s="0" t="s">
        <v>216</v>
      </c>
      <c r="BJ196" s="0" t="s">
        <v>354</v>
      </c>
      <c r="BK196" s="0" t="s">
        <v>264</v>
      </c>
      <c r="BL196" s="0" t="n">
        <v>120.827917860905</v>
      </c>
      <c r="BM196" s="0" t="n">
        <v>23.6166491100001</v>
      </c>
      <c r="BN196" s="0" t="n">
        <v>16.6400085449219</v>
      </c>
      <c r="BO196" s="0" t="n">
        <v>15.3900085449219</v>
      </c>
      <c r="BP196" s="0" t="n">
        <v>15.8300109863281</v>
      </c>
      <c r="BQ196" s="0" t="n">
        <v>18.4200073242188</v>
      </c>
      <c r="BR196" s="0" t="n">
        <v>16.5700088500977</v>
      </c>
      <c r="BS196" s="0" t="n">
        <v>23816775</v>
      </c>
      <c r="BT196" s="0" t="n">
        <v>64436</v>
      </c>
      <c r="BU196" s="0" t="n">
        <v>2705.48804361632</v>
      </c>
      <c r="BV196" s="0" t="s">
        <v>252</v>
      </c>
      <c r="BW196" s="0" t="n">
        <v>2741.76</v>
      </c>
      <c r="BX196" s="0" t="n">
        <v>-20</v>
      </c>
      <c r="BY196" s="0" t="s">
        <v>202</v>
      </c>
      <c r="BZ196" s="0" t="n">
        <v>57</v>
      </c>
      <c r="CA196" s="0" t="n">
        <v>32.01</v>
      </c>
      <c r="CB196" s="0" t="n">
        <v>0</v>
      </c>
      <c r="CC196" s="0" t="s">
        <v>202</v>
      </c>
      <c r="CD196" s="0" t="n">
        <v>2.77045430179577</v>
      </c>
      <c r="CE196" s="0" t="n">
        <v>52.5</v>
      </c>
      <c r="CF196" s="0" t="n">
        <v>429</v>
      </c>
      <c r="CG196" s="0" t="n">
        <v>6</v>
      </c>
      <c r="CH196" s="0" t="n">
        <v>322</v>
      </c>
      <c r="CI196" s="0" t="n">
        <v>18.0125142887734</v>
      </c>
      <c r="CJ196" s="0" t="n">
        <v>0.251923276766061</v>
      </c>
      <c r="CK196" s="0" t="n">
        <v>13.5198825197786</v>
      </c>
      <c r="CL196" s="0" t="n">
        <v>0.1025502384306</v>
      </c>
      <c r="CM196" s="0" t="n">
        <v>437.647260749341</v>
      </c>
      <c r="CN196" s="0" t="n">
        <v>18341.7297112807</v>
      </c>
      <c r="CO196" s="0" t="n">
        <v>0.075264630118926</v>
      </c>
      <c r="CP196" s="0" t="n">
        <v>6.8660377761796</v>
      </c>
      <c r="CQ196" s="0" t="n">
        <v>18344.490664234</v>
      </c>
      <c r="CR196" s="0" t="n">
        <v>0.013171798478875</v>
      </c>
      <c r="CS196" s="0" t="n">
        <v>24701.8990006119</v>
      </c>
      <c r="CT196" s="0" t="n">
        <v>18492.0614945323</v>
      </c>
      <c r="CU196" s="8" t="s">
        <v>355</v>
      </c>
      <c r="CV196" s="0" t="n">
        <v>99</v>
      </c>
      <c r="CX196" s="9" t="n">
        <f aca="false">COUNTIF(C196:CV196, "NA")</f>
        <v>52</v>
      </c>
      <c r="CY196" s="10" t="n">
        <f aca="false">100-COUNTIF(C196:CV196, "NA")/COLUMNS(C196:CV196)*100</f>
        <v>46.9387755102041</v>
      </c>
    </row>
    <row r="197" customFormat="false" ht="13.8" hidden="false" customHeight="false" outlineLevel="0" collapsed="false">
      <c r="A197" s="0" t="s">
        <v>698</v>
      </c>
      <c r="B197" s="0" t="s">
        <v>699</v>
      </c>
      <c r="C197" s="0" t="n">
        <v>56318348</v>
      </c>
      <c r="D197" s="0" t="n">
        <v>63.2</v>
      </c>
      <c r="E197" s="0" t="n">
        <v>66.8</v>
      </c>
      <c r="F197" s="0" t="n">
        <v>44.1</v>
      </c>
      <c r="G197" s="0" t="n">
        <v>53.3</v>
      </c>
      <c r="H197" s="0" t="n">
        <v>63.6</v>
      </c>
      <c r="I197" s="0" t="n">
        <v>6.4</v>
      </c>
      <c r="J197" s="0" t="n">
        <v>4.9</v>
      </c>
      <c r="K197" s="0" t="n">
        <v>66.2</v>
      </c>
      <c r="L197" s="0" t="n">
        <v>17.1</v>
      </c>
      <c r="M197" s="0" t="n">
        <v>15.1</v>
      </c>
      <c r="N197" s="0" t="n">
        <v>8.4</v>
      </c>
      <c r="O197" s="0" t="n">
        <v>4.4</v>
      </c>
      <c r="P197" s="0" t="n">
        <v>-200381</v>
      </c>
      <c r="Q197" s="0" t="n">
        <v>735</v>
      </c>
      <c r="R197" s="0" t="n">
        <v>1481557</v>
      </c>
      <c r="S197" s="0" t="n">
        <v>1190000</v>
      </c>
      <c r="T197" s="0" t="n">
        <v>3140</v>
      </c>
      <c r="U197" s="0" t="n">
        <v>58001200572.3965</v>
      </c>
      <c r="V197" s="0" t="n">
        <v>26.4</v>
      </c>
      <c r="W197" s="0" t="n">
        <v>91.7</v>
      </c>
      <c r="X197" s="0" t="n">
        <v>40.5</v>
      </c>
      <c r="Y197" s="0" t="n">
        <v>83.4</v>
      </c>
      <c r="Z197" s="0" t="n">
        <v>65.3</v>
      </c>
      <c r="AA197" s="0" t="n">
        <v>91.1</v>
      </c>
      <c r="AB197" s="0" t="s">
        <v>202</v>
      </c>
      <c r="AC197" s="0" t="n">
        <v>602.7</v>
      </c>
      <c r="AD197" s="0" t="n">
        <v>1.2</v>
      </c>
      <c r="AE197" s="0" t="n">
        <v>44.8</v>
      </c>
      <c r="AF197" s="0" t="n">
        <v>51.6</v>
      </c>
      <c r="AG197" s="0" t="n">
        <v>38.1</v>
      </c>
      <c r="AH197" s="0" t="n">
        <v>33.8</v>
      </c>
      <c r="AI197" s="0" t="n">
        <v>7</v>
      </c>
      <c r="AJ197" s="0" t="n">
        <v>1681</v>
      </c>
      <c r="AK197" s="0" t="n">
        <v>0.2</v>
      </c>
      <c r="AL197" s="0" t="n">
        <v>100</v>
      </c>
      <c r="AM197" s="0" t="n">
        <v>5.7</v>
      </c>
      <c r="AN197" s="0" t="n">
        <v>17.9</v>
      </c>
      <c r="AO197" s="0" t="n">
        <v>53</v>
      </c>
      <c r="AP197" s="0" t="s">
        <v>202</v>
      </c>
      <c r="AQ197" s="0" t="s">
        <v>202</v>
      </c>
      <c r="AR197" s="0" t="s">
        <v>202</v>
      </c>
      <c r="AS197" s="0" t="n">
        <v>89.2</v>
      </c>
      <c r="AT197" s="0" t="s">
        <v>202</v>
      </c>
      <c r="AU197" s="0" t="n">
        <v>1</v>
      </c>
      <c r="AV197" s="0" t="n">
        <v>23.7</v>
      </c>
      <c r="AW197" s="0" t="n">
        <v>32.8</v>
      </c>
      <c r="AX197" s="0" t="n">
        <v>29.4</v>
      </c>
      <c r="AY197" s="0" t="n">
        <v>108</v>
      </c>
      <c r="AZ197" s="0" t="n">
        <v>7.1</v>
      </c>
      <c r="BA197" s="0" t="n">
        <v>17.7</v>
      </c>
      <c r="BB197" s="0" t="s">
        <v>202</v>
      </c>
      <c r="BC197" s="0" t="s">
        <v>202</v>
      </c>
      <c r="BD197" s="0" t="s">
        <v>213</v>
      </c>
      <c r="BE197" s="0" t="n">
        <v>40</v>
      </c>
      <c r="BF197" s="0" t="s">
        <v>214</v>
      </c>
      <c r="BG197" s="0" t="s">
        <v>215</v>
      </c>
      <c r="BH197" s="0" t="s">
        <v>223</v>
      </c>
      <c r="BI197" s="0" t="s">
        <v>223</v>
      </c>
      <c r="BJ197" s="0" t="s">
        <v>275</v>
      </c>
      <c r="BK197" s="0" t="s">
        <v>225</v>
      </c>
      <c r="BL197" s="0" t="n">
        <v>34.2088637896023</v>
      </c>
      <c r="BM197" s="0" t="n">
        <v>-6.35411773399994</v>
      </c>
      <c r="BN197" s="0" t="n">
        <v>21.6799865722656</v>
      </c>
      <c r="BO197" s="0" t="n">
        <v>20.8799987792969</v>
      </c>
      <c r="BP197" s="0" t="n">
        <v>21.3799987792969</v>
      </c>
      <c r="BQ197" s="0" t="n">
        <v>20.9999938964844</v>
      </c>
      <c r="BR197" s="0" t="n">
        <v>21.234994506836</v>
      </c>
      <c r="BS197" s="0" t="n">
        <v>59734213</v>
      </c>
      <c r="BT197" s="0" t="s">
        <v>202</v>
      </c>
      <c r="BU197" s="0" t="s">
        <v>202</v>
      </c>
      <c r="BV197" s="0" t="s">
        <v>202</v>
      </c>
      <c r="BW197" s="0" t="n">
        <v>1857.385</v>
      </c>
      <c r="BX197" s="0" t="n">
        <v>-2</v>
      </c>
      <c r="BY197" s="0" t="n">
        <v>27</v>
      </c>
      <c r="BZ197" s="0" t="n">
        <v>27</v>
      </c>
      <c r="CA197" s="0" t="n">
        <v>53.57</v>
      </c>
      <c r="CB197" s="0" t="n">
        <v>8.24679487179487</v>
      </c>
      <c r="CC197" s="0" t="n">
        <v>21</v>
      </c>
      <c r="CD197" s="0" t="n">
        <v>18.6378962175391</v>
      </c>
      <c r="CE197" s="0" t="n">
        <v>22.5</v>
      </c>
      <c r="CF197" s="0" t="n">
        <v>480</v>
      </c>
      <c r="CG197" s="0" t="n">
        <v>16</v>
      </c>
      <c r="CH197" s="0" t="n">
        <v>167</v>
      </c>
      <c r="CI197" s="0" t="n">
        <v>8.03559594900832</v>
      </c>
      <c r="CJ197" s="0" t="n">
        <v>0.267853198300277</v>
      </c>
      <c r="CK197" s="0" t="n">
        <v>2.79571775725914</v>
      </c>
      <c r="CL197" s="0" t="n">
        <v>0.081430154387716</v>
      </c>
      <c r="CM197" s="0" t="n">
        <v>806.475866998938</v>
      </c>
      <c r="CN197" s="0" t="n">
        <v>18376.2088140825</v>
      </c>
      <c r="CO197" s="0" t="n">
        <v>0.057078533222121</v>
      </c>
      <c r="CP197" s="0" t="n">
        <v>34.5827828022976</v>
      </c>
      <c r="CQ197" s="0" t="n">
        <v>18379.6998922152</v>
      </c>
      <c r="CR197" s="0" t="n">
        <v>0.020352355283441</v>
      </c>
      <c r="CS197" s="0" t="n">
        <v>479234389.47522</v>
      </c>
      <c r="CT197" s="0" t="n">
        <v>18514.5560577635</v>
      </c>
      <c r="CU197" s="8" t="s">
        <v>284</v>
      </c>
      <c r="CV197" s="0" t="n">
        <v>45</v>
      </c>
      <c r="CX197" s="9" t="n">
        <f aca="false">COUNTIF(C197:CV197, "NA")</f>
        <v>10</v>
      </c>
      <c r="CY197" s="10" t="n">
        <f aca="false">100-COUNTIF(C197:CV197, "NA")/COLUMNS(C197:CV197)*100</f>
        <v>89.795918367347</v>
      </c>
    </row>
    <row r="198" customFormat="false" ht="13.8" hidden="false" customHeight="false" outlineLevel="0" collapsed="false">
      <c r="A198" s="0" t="s">
        <v>700</v>
      </c>
      <c r="B198" s="0" t="s">
        <v>701</v>
      </c>
      <c r="C198" s="0" t="n">
        <v>42723139</v>
      </c>
      <c r="D198" s="0" t="n">
        <v>60.7</v>
      </c>
      <c r="E198" s="0" t="n">
        <v>65.2</v>
      </c>
      <c r="F198" s="0" t="n">
        <v>46.9</v>
      </c>
      <c r="G198" s="0" t="n">
        <v>51.1</v>
      </c>
      <c r="H198" s="0" t="n">
        <v>213.1</v>
      </c>
      <c r="I198" s="0" t="n">
        <v>6.6</v>
      </c>
      <c r="J198" s="0" t="n">
        <v>5</v>
      </c>
      <c r="K198" s="0" t="n">
        <v>76.2</v>
      </c>
      <c r="L198" s="0" t="n">
        <v>25.3</v>
      </c>
      <c r="M198" s="0" t="n">
        <v>18.2</v>
      </c>
      <c r="N198" s="0" t="n">
        <v>3.7</v>
      </c>
      <c r="O198" s="0" t="n">
        <v>7.3</v>
      </c>
      <c r="P198" s="0" t="n">
        <v>843469</v>
      </c>
      <c r="Q198" s="0" t="n">
        <v>7035</v>
      </c>
      <c r="R198" s="0" t="n">
        <v>21537</v>
      </c>
      <c r="S198" s="0" t="s">
        <v>202</v>
      </c>
      <c r="T198" s="0" t="n">
        <v>1970</v>
      </c>
      <c r="U198" s="0" t="n">
        <v>27461440192.3549</v>
      </c>
      <c r="V198" s="0" t="s">
        <v>202</v>
      </c>
      <c r="W198" s="0" t="s">
        <v>202</v>
      </c>
      <c r="X198" s="0" t="s">
        <v>202</v>
      </c>
      <c r="Y198" s="0" t="n">
        <v>70.3</v>
      </c>
      <c r="Z198" s="0" t="n">
        <v>72.7</v>
      </c>
      <c r="AA198" s="0" t="n">
        <v>90.6</v>
      </c>
      <c r="AB198" s="0" t="s">
        <v>202</v>
      </c>
      <c r="AC198" s="0" t="n">
        <v>673.1</v>
      </c>
      <c r="AD198" s="0" t="n">
        <v>1.4</v>
      </c>
      <c r="AE198" s="0" t="n">
        <v>71.9</v>
      </c>
      <c r="AF198" s="0" t="n">
        <v>9.7</v>
      </c>
      <c r="AG198" s="0" t="n">
        <v>16.1</v>
      </c>
      <c r="AH198" s="0" t="n">
        <v>23.8</v>
      </c>
      <c r="AI198" s="0" t="n">
        <v>12.1</v>
      </c>
      <c r="AJ198" s="0" t="n">
        <v>1057</v>
      </c>
      <c r="AK198" s="0" t="n">
        <v>0.1</v>
      </c>
      <c r="AL198" s="0" t="n">
        <v>100</v>
      </c>
      <c r="AM198" s="0" t="n">
        <v>2.5</v>
      </c>
      <c r="AN198" s="0" t="n">
        <v>21.9</v>
      </c>
      <c r="AO198" s="0" t="n">
        <v>46.4</v>
      </c>
      <c r="AP198" s="0" t="s">
        <v>202</v>
      </c>
      <c r="AQ198" s="0" t="s">
        <v>202</v>
      </c>
      <c r="AR198" s="0" t="n">
        <v>2.6</v>
      </c>
      <c r="AS198" s="0" t="n">
        <v>102.7</v>
      </c>
      <c r="AT198" s="0" t="n">
        <v>52.7</v>
      </c>
      <c r="AU198" s="0" t="s">
        <v>202</v>
      </c>
      <c r="AV198" s="0" t="n">
        <v>16.2</v>
      </c>
      <c r="AW198" s="0" t="n">
        <v>22</v>
      </c>
      <c r="AX198" s="0" t="n">
        <v>18.6</v>
      </c>
      <c r="AY198" s="0" t="n">
        <v>95</v>
      </c>
      <c r="AZ198" s="0" t="n">
        <v>4.1</v>
      </c>
      <c r="BA198" s="0" t="n">
        <v>15.8</v>
      </c>
      <c r="BB198" s="0" t="n">
        <v>0.528</v>
      </c>
      <c r="BC198" s="0" t="s">
        <v>202</v>
      </c>
      <c r="BD198" s="0" t="s">
        <v>213</v>
      </c>
      <c r="BE198" s="0" t="n">
        <v>34</v>
      </c>
      <c r="BF198" s="0" t="s">
        <v>214</v>
      </c>
      <c r="BG198" s="0" t="s">
        <v>215</v>
      </c>
      <c r="BH198" s="0" t="s">
        <v>223</v>
      </c>
      <c r="BI198" s="0" t="s">
        <v>223</v>
      </c>
      <c r="BJ198" s="0" t="s">
        <v>275</v>
      </c>
      <c r="BK198" s="0" t="s">
        <v>225</v>
      </c>
      <c r="BL198" s="0" t="n">
        <v>32.6841035768385</v>
      </c>
      <c r="BM198" s="0" t="n">
        <v>1.38016798850006</v>
      </c>
      <c r="BN198" s="0" t="n">
        <v>24.8300109863281</v>
      </c>
      <c r="BO198" s="0" t="n">
        <v>25.4399963378906</v>
      </c>
      <c r="BP198" s="0" t="n">
        <v>26.0500122070313</v>
      </c>
      <c r="BQ198" s="0" t="n">
        <v>25.9200073242188</v>
      </c>
      <c r="BR198" s="0" t="n">
        <v>25.5600067138672</v>
      </c>
      <c r="BS198" s="0" t="n">
        <v>45741000</v>
      </c>
      <c r="BT198" s="0" t="n">
        <v>39846</v>
      </c>
      <c r="BU198" s="0" t="n">
        <v>871.122187971404</v>
      </c>
      <c r="BV198" s="0" t="s">
        <v>290</v>
      </c>
      <c r="BW198" s="0" t="n">
        <v>3936.725</v>
      </c>
      <c r="BX198" s="0" t="n">
        <v>-61</v>
      </c>
      <c r="BY198" s="0" t="n">
        <v>4</v>
      </c>
      <c r="BZ198" s="0" t="n">
        <v>9</v>
      </c>
      <c r="CA198" s="0" t="n">
        <v>92.59</v>
      </c>
      <c r="CB198" s="0" t="n">
        <v>27.925</v>
      </c>
      <c r="CC198" s="0" t="n">
        <v>4</v>
      </c>
      <c r="CD198" s="0" t="n">
        <v>57.0270676133029</v>
      </c>
      <c r="CE198" s="0" t="n">
        <v>4</v>
      </c>
      <c r="CF198" s="0" t="n">
        <v>83</v>
      </c>
      <c r="CG198" s="0" t="n">
        <v>0</v>
      </c>
      <c r="CH198" s="0" t="n">
        <v>52</v>
      </c>
      <c r="CI198" s="0" t="n">
        <v>1.81456461380381</v>
      </c>
      <c r="CJ198" s="0" t="n">
        <v>0</v>
      </c>
      <c r="CK198" s="0" t="n">
        <v>1.13683566166022</v>
      </c>
      <c r="CL198" s="0" t="n">
        <v>0.109679064540481</v>
      </c>
      <c r="CM198" s="0" t="n">
        <v>73.1003284730588</v>
      </c>
      <c r="CN198" s="0" t="n">
        <v>18349.7267850482</v>
      </c>
      <c r="CO198" s="0" t="n">
        <v>0.099999998746877</v>
      </c>
      <c r="CP198" s="0" t="n">
        <v>3.27995050282241E-013</v>
      </c>
      <c r="CQ198" s="0" t="n">
        <v>18350.0000000863</v>
      </c>
      <c r="CR198" s="0" t="n">
        <v>0.23031303527738</v>
      </c>
      <c r="CS198" s="0" t="n">
        <v>54.5239600398755</v>
      </c>
      <c r="CT198" s="0" t="n">
        <v>18368.6004083864</v>
      </c>
      <c r="CU198" s="8" t="s">
        <v>407</v>
      </c>
      <c r="CV198" s="0" t="n">
        <v>40</v>
      </c>
      <c r="CX198" s="9" t="n">
        <f aca="false">COUNTIF(C198:CV198, "NA")</f>
        <v>9</v>
      </c>
      <c r="CY198" s="10" t="n">
        <f aca="false">100-COUNTIF(C198:CV198, "NA")/COLUMNS(C198:CV198)*100</f>
        <v>90.8163265306122</v>
      </c>
    </row>
    <row r="199" customFormat="false" ht="13.8" hidden="false" customHeight="false" outlineLevel="0" collapsed="false">
      <c r="A199" s="0" t="s">
        <v>702</v>
      </c>
      <c r="B199" s="0" t="s">
        <v>703</v>
      </c>
      <c r="C199" s="0" t="n">
        <v>44622516</v>
      </c>
      <c r="D199" s="0" t="n">
        <v>66.7</v>
      </c>
      <c r="E199" s="0" t="n">
        <v>76.7</v>
      </c>
      <c r="F199" s="0" t="n">
        <v>15.8</v>
      </c>
      <c r="G199" s="0" t="n">
        <v>67.8</v>
      </c>
      <c r="H199" s="0" t="n">
        <v>77</v>
      </c>
      <c r="I199" s="0" t="n">
        <v>14.8</v>
      </c>
      <c r="J199" s="0" t="n">
        <v>1.3</v>
      </c>
      <c r="K199" s="0" t="n">
        <v>30.6</v>
      </c>
      <c r="L199" s="0" t="n">
        <v>55.7</v>
      </c>
      <c r="M199" s="0" t="n">
        <v>48</v>
      </c>
      <c r="N199" s="0" t="n">
        <v>20.7</v>
      </c>
      <c r="O199" s="0" t="n">
        <v>1</v>
      </c>
      <c r="P199" s="0" t="n">
        <v>50001</v>
      </c>
      <c r="Q199" s="0" t="n">
        <v>93263</v>
      </c>
      <c r="R199" s="0" t="n">
        <v>7854842</v>
      </c>
      <c r="S199" s="0" t="n">
        <v>1179000</v>
      </c>
      <c r="T199" s="0" t="n">
        <v>9030</v>
      </c>
      <c r="U199" s="0" t="n">
        <v>130832374404.882</v>
      </c>
      <c r="V199" s="0" t="n">
        <v>1.3</v>
      </c>
      <c r="W199" s="0" t="n">
        <v>5.6</v>
      </c>
      <c r="X199" s="0" t="n">
        <v>26</v>
      </c>
      <c r="Y199" s="0" t="n">
        <v>54.2</v>
      </c>
      <c r="Z199" s="0" t="n">
        <v>14.5</v>
      </c>
      <c r="AA199" s="0" t="n">
        <v>74.1</v>
      </c>
      <c r="AB199" s="0" t="n">
        <v>0.4</v>
      </c>
      <c r="AC199" s="0" t="n">
        <v>10379.9</v>
      </c>
      <c r="AD199" s="0" t="n">
        <v>3.8</v>
      </c>
      <c r="AE199" s="0" t="n">
        <v>71.7</v>
      </c>
      <c r="AF199" s="0" t="n">
        <v>16.7</v>
      </c>
      <c r="AG199" s="0" t="n">
        <v>4</v>
      </c>
      <c r="AH199" s="0" t="n">
        <v>69.4</v>
      </c>
      <c r="AI199" s="0" t="n">
        <v>29.4</v>
      </c>
      <c r="AJ199" s="0" t="n">
        <v>1217</v>
      </c>
      <c r="AK199" s="0" t="n">
        <v>5</v>
      </c>
      <c r="AL199" s="0" t="n">
        <v>100</v>
      </c>
      <c r="AM199" s="0" t="n">
        <v>6.1</v>
      </c>
      <c r="AN199" s="0" t="n">
        <v>24.7</v>
      </c>
      <c r="AO199" s="0" t="n">
        <v>8.7</v>
      </c>
      <c r="AP199" s="0" t="s">
        <v>202</v>
      </c>
      <c r="AQ199" s="0" t="n">
        <v>8.8</v>
      </c>
      <c r="AR199" s="0" t="n">
        <v>5</v>
      </c>
      <c r="AS199" s="0" t="s">
        <v>202</v>
      </c>
      <c r="AT199" s="0" t="s">
        <v>202</v>
      </c>
      <c r="AU199" s="0" t="s">
        <v>202</v>
      </c>
      <c r="AV199" s="0" t="n">
        <v>93.6</v>
      </c>
      <c r="AW199" s="0" t="n">
        <v>100</v>
      </c>
      <c r="AX199" s="0" t="n">
        <v>3.8</v>
      </c>
      <c r="AY199" s="0" t="n">
        <v>119</v>
      </c>
      <c r="AZ199" s="0" t="n">
        <v>26.1</v>
      </c>
      <c r="BA199" s="0" t="n">
        <v>40.6</v>
      </c>
      <c r="BB199" s="0" t="n">
        <v>0.75</v>
      </c>
      <c r="BC199" s="0" t="n">
        <v>71.9</v>
      </c>
      <c r="BD199" s="0" t="s">
        <v>272</v>
      </c>
      <c r="BE199" s="0" t="n">
        <v>62</v>
      </c>
      <c r="BF199" s="0" t="s">
        <v>204</v>
      </c>
      <c r="BG199" s="0" t="s">
        <v>233</v>
      </c>
      <c r="BH199" s="0" t="s">
        <v>234</v>
      </c>
      <c r="BI199" s="0" t="s">
        <v>234</v>
      </c>
      <c r="BJ199" s="0" t="s">
        <v>294</v>
      </c>
      <c r="BK199" s="0" t="s">
        <v>236</v>
      </c>
      <c r="BL199" s="0" t="n">
        <v>31.0614149227125</v>
      </c>
      <c r="BM199" s="0" t="n">
        <v>48.7912606810001</v>
      </c>
      <c r="BN199" s="0" t="n">
        <v>2.39998779296877</v>
      </c>
      <c r="BO199" s="0" t="n">
        <v>0.350000000000023</v>
      </c>
      <c r="BP199" s="0" t="n">
        <v>2.17998657226565</v>
      </c>
      <c r="BQ199" s="0" t="n">
        <v>6.68999633789065</v>
      </c>
      <c r="BR199" s="0" t="n">
        <v>2.90499267578127</v>
      </c>
      <c r="BS199" s="0" t="n">
        <v>43733759</v>
      </c>
      <c r="BT199" s="0" t="n">
        <v>129723</v>
      </c>
      <c r="BU199" s="0" t="n">
        <v>2966.19826345135</v>
      </c>
      <c r="BV199" s="0" t="s">
        <v>279</v>
      </c>
      <c r="BW199" s="0" t="n">
        <v>4000.12</v>
      </c>
      <c r="BX199" s="0" t="n">
        <v>0</v>
      </c>
      <c r="BY199" s="0" t="n">
        <v>9</v>
      </c>
      <c r="BZ199" s="0" t="n">
        <v>15</v>
      </c>
      <c r="CA199" s="0" t="n">
        <v>92.06</v>
      </c>
      <c r="CB199" s="0" t="s">
        <v>202</v>
      </c>
      <c r="CC199" s="0" t="s">
        <v>202</v>
      </c>
      <c r="CD199" s="0" t="s">
        <v>202</v>
      </c>
      <c r="CE199" s="0" t="s">
        <v>202</v>
      </c>
      <c r="CF199" s="0" t="n">
        <v>10406</v>
      </c>
      <c r="CG199" s="0" t="n">
        <v>261</v>
      </c>
      <c r="CH199" s="0" t="n">
        <v>1238</v>
      </c>
      <c r="CI199" s="0" t="n">
        <v>237.939757247942</v>
      </c>
      <c r="CJ199" s="0" t="n">
        <v>5.96792971763529</v>
      </c>
      <c r="CK199" s="0" t="n">
        <v>28.3076513043391</v>
      </c>
      <c r="CL199" s="0" t="n">
        <v>0.043126292966369</v>
      </c>
      <c r="CM199" s="0" t="n">
        <v>31691.8919943086</v>
      </c>
      <c r="CN199" s="0" t="n">
        <v>18384.3641137065</v>
      </c>
      <c r="CO199" s="0" t="n">
        <v>0.048954846075537</v>
      </c>
      <c r="CP199" s="0" t="n">
        <v>584.589371476816</v>
      </c>
      <c r="CQ199" s="0" t="n">
        <v>18377.944935342</v>
      </c>
      <c r="CR199" s="0" t="n">
        <v>0.04764064719458</v>
      </c>
      <c r="CS199" s="0" t="n">
        <v>8792.34539356951</v>
      </c>
      <c r="CT199" s="0" t="n">
        <v>18396.1998759012</v>
      </c>
      <c r="CU199" s="8" t="s">
        <v>253</v>
      </c>
      <c r="CV199" s="0" t="n">
        <v>58</v>
      </c>
      <c r="CX199" s="9" t="n">
        <f aca="false">COUNTIF(C199:CV199, "NA")</f>
        <v>8</v>
      </c>
      <c r="CY199" s="10" t="n">
        <f aca="false">100-COUNTIF(C199:CV199, "NA")/COLUMNS(C199:CV199)*100</f>
        <v>91.8367346938775</v>
      </c>
    </row>
    <row r="200" customFormat="false" ht="13.8" hidden="false" customHeight="false" outlineLevel="0" collapsed="false">
      <c r="A200" s="0" t="s">
        <v>704</v>
      </c>
      <c r="B200" s="0" t="s">
        <v>705</v>
      </c>
      <c r="C200" s="0" t="n">
        <v>3449299</v>
      </c>
      <c r="D200" s="0" t="n">
        <v>74</v>
      </c>
      <c r="E200" s="0" t="n">
        <v>81.4</v>
      </c>
      <c r="F200" s="0" t="n">
        <v>20.6</v>
      </c>
      <c r="G200" s="0" t="n">
        <v>64.6</v>
      </c>
      <c r="H200" s="0" t="n">
        <v>19.7</v>
      </c>
      <c r="I200" s="0" t="n">
        <v>9.5</v>
      </c>
      <c r="J200" s="0" t="n">
        <v>2</v>
      </c>
      <c r="K200" s="0" t="n">
        <v>4.7</v>
      </c>
      <c r="L200" s="0" t="n">
        <v>18.3</v>
      </c>
      <c r="M200" s="0" t="n">
        <v>21.4</v>
      </c>
      <c r="N200" s="0" t="s">
        <v>202</v>
      </c>
      <c r="O200" s="0" t="s">
        <v>202</v>
      </c>
      <c r="P200" s="0" t="n">
        <v>-15000</v>
      </c>
      <c r="Q200" s="0" t="n">
        <v>19</v>
      </c>
      <c r="R200" s="0" t="s">
        <v>202</v>
      </c>
      <c r="S200" s="0" t="n">
        <v>797600</v>
      </c>
      <c r="T200" s="0" t="n">
        <v>21940</v>
      </c>
      <c r="U200" s="0" t="n">
        <v>59596885024.3487</v>
      </c>
      <c r="V200" s="0" t="n">
        <v>8.1</v>
      </c>
      <c r="W200" s="0" t="n">
        <v>2.8</v>
      </c>
      <c r="X200" s="0" t="n">
        <v>39.5</v>
      </c>
      <c r="Y200" s="0" t="n">
        <v>64</v>
      </c>
      <c r="Z200" s="0" t="n">
        <v>8.1</v>
      </c>
      <c r="AA200" s="0" t="n">
        <v>75.8</v>
      </c>
      <c r="AB200" s="0" t="n">
        <v>0.5</v>
      </c>
      <c r="AC200" s="0" t="n">
        <v>852.2</v>
      </c>
      <c r="AD200" s="0" t="n">
        <v>2</v>
      </c>
      <c r="AE200" s="0" t="n">
        <v>82.6</v>
      </c>
      <c r="AF200" s="0" t="n">
        <v>10.7</v>
      </c>
      <c r="AG200" s="0" t="n">
        <v>3.4</v>
      </c>
      <c r="AH200" s="0" t="n">
        <v>95.3</v>
      </c>
      <c r="AI200" s="0" t="n">
        <v>46.3</v>
      </c>
      <c r="AJ200" s="0" t="n">
        <v>27114</v>
      </c>
      <c r="AK200" s="0" t="n">
        <v>2</v>
      </c>
      <c r="AL200" s="0" t="n">
        <v>22</v>
      </c>
      <c r="AM200" s="0" t="n">
        <v>7.3</v>
      </c>
      <c r="AN200" s="0" t="n">
        <v>16.7</v>
      </c>
      <c r="AO200" s="0" t="n">
        <v>7.6</v>
      </c>
      <c r="AP200" s="0" t="n">
        <v>3.93</v>
      </c>
      <c r="AQ200" s="0" t="n">
        <v>2.5</v>
      </c>
      <c r="AR200" s="0" t="n">
        <v>4.8</v>
      </c>
      <c r="AS200" s="0" t="n">
        <v>108.5</v>
      </c>
      <c r="AT200" s="0" t="n">
        <v>98.7</v>
      </c>
      <c r="AU200" s="0" t="n">
        <v>1</v>
      </c>
      <c r="AV200" s="0" t="n">
        <v>97.1</v>
      </c>
      <c r="AW200" s="0" t="n">
        <v>100</v>
      </c>
      <c r="AX200" s="0" t="n">
        <v>14.9</v>
      </c>
      <c r="AY200" s="0" t="n">
        <v>131</v>
      </c>
      <c r="AZ200" s="0" t="n">
        <v>28.9</v>
      </c>
      <c r="BA200" s="0" t="n">
        <v>35</v>
      </c>
      <c r="BB200" s="0" t="n">
        <v>0.866</v>
      </c>
      <c r="BC200" s="0" t="n">
        <v>93</v>
      </c>
      <c r="BD200" s="0" t="s">
        <v>213</v>
      </c>
      <c r="BE200" s="0" t="n">
        <v>98</v>
      </c>
      <c r="BF200" s="0" t="s">
        <v>250</v>
      </c>
      <c r="BG200" s="0" t="s">
        <v>222</v>
      </c>
      <c r="BH200" s="0" t="s">
        <v>251</v>
      </c>
      <c r="BI200" s="0" t="s">
        <v>207</v>
      </c>
      <c r="BJ200" s="0" t="s">
        <v>251</v>
      </c>
      <c r="BK200" s="0" t="s">
        <v>209</v>
      </c>
      <c r="BL200" s="0" t="n">
        <v>-55.8186557386326</v>
      </c>
      <c r="BM200" s="0" t="n">
        <v>-32.5266321784999</v>
      </c>
      <c r="BN200" s="0" t="n">
        <v>22.5500122070313</v>
      </c>
      <c r="BO200" s="0" t="n">
        <v>24.0599914550781</v>
      </c>
      <c r="BP200" s="0" t="n">
        <v>23.7000061035156</v>
      </c>
      <c r="BQ200" s="0" t="n">
        <v>23.7000061035156</v>
      </c>
      <c r="BR200" s="0" t="n">
        <v>23.5025039672852</v>
      </c>
      <c r="BS200" s="0" t="n">
        <v>3473727</v>
      </c>
      <c r="BT200" s="0" t="n">
        <v>21164</v>
      </c>
      <c r="BU200" s="0" t="n">
        <v>6092.59161701538</v>
      </c>
      <c r="BV200" s="0" t="s">
        <v>252</v>
      </c>
      <c r="BW200" s="0" t="s">
        <v>202</v>
      </c>
      <c r="BX200" s="0" t="n">
        <v>0</v>
      </c>
      <c r="BY200" s="0" t="n">
        <v>1</v>
      </c>
      <c r="BZ200" s="0" t="n">
        <v>20</v>
      </c>
      <c r="CA200" s="0" t="n">
        <v>76.98</v>
      </c>
      <c r="CB200" s="0" t="n">
        <v>17.9376375641966</v>
      </c>
      <c r="CC200" s="0" t="n">
        <v>1</v>
      </c>
      <c r="CD200" s="0" t="n">
        <v>50.6159917636423</v>
      </c>
      <c r="CE200" s="0" t="n">
        <v>0.5</v>
      </c>
      <c r="CF200" s="0" t="n">
        <v>643</v>
      </c>
      <c r="CG200" s="0" t="n">
        <v>17</v>
      </c>
      <c r="CH200" s="0" t="n">
        <v>417</v>
      </c>
      <c r="CI200" s="0" t="n">
        <v>185.103780464038</v>
      </c>
      <c r="CJ200" s="0" t="n">
        <v>4.89387911024672</v>
      </c>
      <c r="CK200" s="0" t="n">
        <v>120.043975821934</v>
      </c>
      <c r="CL200" s="0" t="n">
        <v>0.089595733069627</v>
      </c>
      <c r="CM200" s="0" t="n">
        <v>621.377261173625</v>
      </c>
      <c r="CN200" s="0" t="n">
        <v>18347.9067919955</v>
      </c>
      <c r="CO200" s="0" t="n">
        <v>0.059853470585999</v>
      </c>
      <c r="CP200" s="0" t="n">
        <v>22.7424749043545</v>
      </c>
      <c r="CQ200" s="0" t="n">
        <v>18366.0530436571</v>
      </c>
      <c r="CR200" s="0" t="n">
        <v>0.106913783173489</v>
      </c>
      <c r="CS200" s="0" t="n">
        <v>440.514692441607</v>
      </c>
      <c r="CT200" s="0" t="n">
        <v>18360.6655736908</v>
      </c>
      <c r="CU200" s="8" t="s">
        <v>375</v>
      </c>
      <c r="CV200" s="0" t="n">
        <v>47</v>
      </c>
      <c r="CX200" s="9" t="n">
        <f aca="false">COUNTIF(C200:CV200, "NA")</f>
        <v>4</v>
      </c>
      <c r="CY200" s="10" t="n">
        <f aca="false">100-COUNTIF(C200:CV200, "NA")/COLUMNS(C200:CV200)*100</f>
        <v>95.9183673469388</v>
      </c>
    </row>
    <row r="201" customFormat="false" ht="13.8" hidden="false" customHeight="false" outlineLevel="0" collapsed="false">
      <c r="A201" s="0" t="s">
        <v>706</v>
      </c>
      <c r="B201" s="0" t="s">
        <v>707</v>
      </c>
      <c r="C201" s="0" t="n">
        <v>326687501</v>
      </c>
      <c r="D201" s="0" t="n">
        <v>76.1</v>
      </c>
      <c r="E201" s="0" t="n">
        <v>81.1</v>
      </c>
      <c r="F201" s="0" t="n">
        <v>18.7</v>
      </c>
      <c r="G201" s="0" t="n">
        <v>65.5</v>
      </c>
      <c r="H201" s="0" t="n">
        <v>35.8</v>
      </c>
      <c r="I201" s="0" t="n">
        <v>8.6</v>
      </c>
      <c r="J201" s="0" t="n">
        <v>1.7</v>
      </c>
      <c r="K201" s="0" t="n">
        <v>17.7</v>
      </c>
      <c r="L201" s="0" t="n">
        <v>15</v>
      </c>
      <c r="M201" s="0" t="n">
        <v>12.1</v>
      </c>
      <c r="N201" s="0" t="s">
        <v>202</v>
      </c>
      <c r="O201" s="0" t="s">
        <v>202</v>
      </c>
      <c r="P201" s="0" t="n">
        <v>4774029</v>
      </c>
      <c r="Q201" s="0" t="n">
        <v>342</v>
      </c>
      <c r="R201" s="0" t="n">
        <v>889022000</v>
      </c>
      <c r="S201" s="0" t="n">
        <v>54688353</v>
      </c>
      <c r="T201" s="0" t="n">
        <v>63690</v>
      </c>
      <c r="U201" s="0" t="n">
        <v>20544343456936.5</v>
      </c>
      <c r="V201" s="0" t="s">
        <v>202</v>
      </c>
      <c r="W201" s="0" t="s">
        <v>202</v>
      </c>
      <c r="X201" s="0" t="s">
        <v>202</v>
      </c>
      <c r="Y201" s="0" t="n">
        <v>62</v>
      </c>
      <c r="Z201" s="0" t="n">
        <v>1.3</v>
      </c>
      <c r="AA201" s="0" t="n">
        <v>82.3</v>
      </c>
      <c r="AB201" s="0" t="n">
        <v>2.8</v>
      </c>
      <c r="AC201" s="0" t="n">
        <v>422807.7</v>
      </c>
      <c r="AD201" s="0" t="n">
        <v>3.2</v>
      </c>
      <c r="AE201" s="0" t="n">
        <v>44.4</v>
      </c>
      <c r="AF201" s="0" t="n">
        <v>33.9</v>
      </c>
      <c r="AG201" s="0" t="n">
        <v>13</v>
      </c>
      <c r="AH201" s="0" t="n">
        <v>82.3</v>
      </c>
      <c r="AI201" s="0" t="n">
        <v>7.5</v>
      </c>
      <c r="AJ201" s="0" t="n">
        <v>8851</v>
      </c>
      <c r="AK201" s="0" t="n">
        <v>16.5</v>
      </c>
      <c r="AL201" s="0" t="n">
        <v>3</v>
      </c>
      <c r="AM201" s="0" t="n">
        <v>10.8</v>
      </c>
      <c r="AN201" s="0" t="n">
        <v>14.6</v>
      </c>
      <c r="AO201" s="0" t="n">
        <v>6.5</v>
      </c>
      <c r="AP201" s="0" t="n">
        <v>2.59</v>
      </c>
      <c r="AQ201" s="0" t="n">
        <v>2.9</v>
      </c>
      <c r="AR201" s="0" t="s">
        <v>202</v>
      </c>
      <c r="AS201" s="0" t="n">
        <v>101.8</v>
      </c>
      <c r="AT201" s="0" t="n">
        <v>98.8</v>
      </c>
      <c r="AU201" s="0" t="n">
        <v>1</v>
      </c>
      <c r="AV201" s="0" t="n">
        <v>99.9</v>
      </c>
      <c r="AW201" s="0" t="n">
        <v>100</v>
      </c>
      <c r="AX201" s="0" t="n">
        <v>10.2</v>
      </c>
      <c r="AY201" s="0" t="n">
        <v>148</v>
      </c>
      <c r="AZ201" s="0" t="n">
        <v>37.3</v>
      </c>
      <c r="BA201" s="0" t="n">
        <v>38.1</v>
      </c>
      <c r="BB201" s="0" t="n">
        <v>0.92</v>
      </c>
      <c r="BC201" s="0" t="n">
        <v>201.1</v>
      </c>
      <c r="BD201" s="0" t="s">
        <v>213</v>
      </c>
      <c r="BE201" s="0" t="n">
        <v>86</v>
      </c>
      <c r="BF201" s="0" t="s">
        <v>343</v>
      </c>
      <c r="BG201" s="0" t="s">
        <v>261</v>
      </c>
      <c r="BH201" s="0" t="s">
        <v>206</v>
      </c>
      <c r="BI201" s="0" t="s">
        <v>207</v>
      </c>
      <c r="BJ201" s="0" t="s">
        <v>314</v>
      </c>
      <c r="BK201" s="0" t="s">
        <v>206</v>
      </c>
      <c r="BL201" s="0" t="n">
        <v>-99.6984278025896</v>
      </c>
      <c r="BM201" s="0" t="n">
        <v>37.2463646505001</v>
      </c>
      <c r="BN201" s="0" t="n">
        <v>3.45998535156252</v>
      </c>
      <c r="BO201" s="0" t="n">
        <v>2.92998657226565</v>
      </c>
      <c r="BP201" s="0" t="n">
        <v>2.80999145507815</v>
      </c>
      <c r="BQ201" s="0" t="n">
        <v>10.0700012207031</v>
      </c>
      <c r="BR201" s="0" t="n">
        <v>4.81749114990237</v>
      </c>
      <c r="BS201" s="0" t="n">
        <v>329466283</v>
      </c>
      <c r="BT201" s="0" t="n">
        <v>7053366</v>
      </c>
      <c r="BU201" s="0" t="n">
        <v>21408.460786259</v>
      </c>
      <c r="BV201" s="0" t="s">
        <v>708</v>
      </c>
      <c r="BW201" s="0" t="n">
        <v>3239.855</v>
      </c>
      <c r="BX201" s="0" t="n">
        <v>11</v>
      </c>
      <c r="BY201" s="0" t="n">
        <v>54</v>
      </c>
      <c r="BZ201" s="0" t="n">
        <v>77</v>
      </c>
      <c r="CA201" s="0" t="n">
        <v>71.58</v>
      </c>
      <c r="CB201" s="0" t="n">
        <v>17.1663082437276</v>
      </c>
      <c r="CC201" s="0" t="n">
        <v>54</v>
      </c>
      <c r="CD201" s="0" t="n">
        <v>40.1780958404867</v>
      </c>
      <c r="CE201" s="0" t="n">
        <v>54</v>
      </c>
      <c r="CF201" s="0" t="n">
        <v>1069424</v>
      </c>
      <c r="CG201" s="0" t="n">
        <v>62996</v>
      </c>
      <c r="CH201" s="0" t="n">
        <v>153947</v>
      </c>
      <c r="CI201" s="0" t="n">
        <v>3245.92850674192</v>
      </c>
      <c r="CJ201" s="0" t="n">
        <v>191.206212139165</v>
      </c>
      <c r="CK201" s="0" t="n">
        <v>467.261774401358</v>
      </c>
      <c r="CL201" s="0" t="n">
        <v>0.061626939202626</v>
      </c>
      <c r="CM201" s="0" t="n">
        <v>1444293.7223144</v>
      </c>
      <c r="CN201" s="0" t="n">
        <v>18363.4858501697</v>
      </c>
      <c r="CO201" s="0" t="n">
        <v>0.067175857852146</v>
      </c>
      <c r="CP201" s="0" t="n">
        <v>89562.888163386</v>
      </c>
      <c r="CQ201" s="0" t="n">
        <v>18367.1512071454</v>
      </c>
      <c r="CR201" s="0" t="n">
        <v>0.036960862363533</v>
      </c>
      <c r="CS201" s="0" t="n">
        <v>558776.79854405</v>
      </c>
      <c r="CT201" s="0" t="n">
        <v>18391.3959172932</v>
      </c>
      <c r="CU201" s="8" t="s">
        <v>355</v>
      </c>
      <c r="CV201" s="0" t="n">
        <v>99</v>
      </c>
      <c r="CX201" s="9" t="n">
        <f aca="false">COUNTIF(C201:CV201, "NA")</f>
        <v>6</v>
      </c>
      <c r="CY201" s="10" t="n">
        <f aca="false">100-COUNTIF(C201:CV201, "NA")/COLUMNS(C201:CV201)*100</f>
        <v>93.8775510204082</v>
      </c>
    </row>
    <row r="202" customFormat="false" ht="13.8" hidden="false" customHeight="false" outlineLevel="0" collapsed="false">
      <c r="A202" s="0" t="s">
        <v>709</v>
      </c>
      <c r="B202" s="0" t="s">
        <v>710</v>
      </c>
      <c r="C202" s="0" t="n">
        <v>32955400</v>
      </c>
      <c r="D202" s="0" t="n">
        <v>69.4</v>
      </c>
      <c r="E202" s="0" t="n">
        <v>73.7</v>
      </c>
      <c r="F202" s="0" t="n">
        <v>28.7</v>
      </c>
      <c r="G202" s="0" t="n">
        <v>66.9</v>
      </c>
      <c r="H202" s="0" t="n">
        <v>77.5</v>
      </c>
      <c r="I202" s="0" t="n">
        <v>4.7</v>
      </c>
      <c r="J202" s="0" t="n">
        <v>2.4</v>
      </c>
      <c r="K202" s="0" t="n">
        <v>49.5</v>
      </c>
      <c r="L202" s="0" t="n">
        <v>23.9</v>
      </c>
      <c r="M202" s="0" t="n">
        <v>21.8</v>
      </c>
      <c r="N202" s="0" t="n">
        <v>12.7</v>
      </c>
      <c r="O202" s="0" t="n">
        <v>1.1</v>
      </c>
      <c r="P202" s="0" t="n">
        <v>-44314</v>
      </c>
      <c r="Q202" s="0" t="n">
        <v>3284</v>
      </c>
      <c r="R202" s="0" t="n">
        <v>3056558</v>
      </c>
      <c r="S202" s="0" t="s">
        <v>202</v>
      </c>
      <c r="T202" s="0" t="n">
        <v>8810</v>
      </c>
      <c r="U202" s="0" t="n">
        <v>50499921557.5105</v>
      </c>
      <c r="V202" s="0" t="s">
        <v>202</v>
      </c>
      <c r="W202" s="0" t="s">
        <v>202</v>
      </c>
      <c r="X202" s="0" t="s">
        <v>202</v>
      </c>
      <c r="Y202" s="0" t="n">
        <v>65.1</v>
      </c>
      <c r="Z202" s="0" t="n">
        <v>23.9</v>
      </c>
      <c r="AA202" s="0" t="n">
        <v>67.1</v>
      </c>
      <c r="AB202" s="0" t="n">
        <v>0.2</v>
      </c>
      <c r="AC202" s="0" t="n">
        <v>353.9</v>
      </c>
      <c r="AD202" s="0" t="n">
        <v>3.6</v>
      </c>
      <c r="AE202" s="0" t="n">
        <v>62.9</v>
      </c>
      <c r="AF202" s="0" t="n">
        <v>7.5</v>
      </c>
      <c r="AG202" s="0" t="n">
        <v>3.4</v>
      </c>
      <c r="AH202" s="0" t="n">
        <v>50.5</v>
      </c>
      <c r="AI202" s="0" t="s">
        <v>202</v>
      </c>
      <c r="AJ202" s="0" t="n">
        <v>531</v>
      </c>
      <c r="AK202" s="0" t="n">
        <v>3.4</v>
      </c>
      <c r="AL202" s="0" t="n">
        <v>100</v>
      </c>
      <c r="AM202" s="0" t="n">
        <v>6.5</v>
      </c>
      <c r="AN202" s="0" t="n">
        <v>24.5</v>
      </c>
      <c r="AO202" s="0" t="n">
        <v>21.4</v>
      </c>
      <c r="AP202" s="0" t="s">
        <v>202</v>
      </c>
      <c r="AQ202" s="0" t="n">
        <v>4</v>
      </c>
      <c r="AR202" s="0" t="n">
        <v>5.7</v>
      </c>
      <c r="AS202" s="0" t="n">
        <v>103.7</v>
      </c>
      <c r="AT202" s="0" t="n">
        <v>98.4</v>
      </c>
      <c r="AU202" s="0" t="n">
        <v>1</v>
      </c>
      <c r="AV202" s="0" t="n">
        <v>100</v>
      </c>
      <c r="AW202" s="0" t="n">
        <v>100</v>
      </c>
      <c r="AX202" s="0" t="n">
        <v>9.3</v>
      </c>
      <c r="AY202" s="0" t="s">
        <v>202</v>
      </c>
      <c r="AZ202" s="0" t="n">
        <v>15.3</v>
      </c>
      <c r="BA202" s="0" t="n">
        <v>28.6</v>
      </c>
      <c r="BB202" s="0" t="n">
        <v>0.92</v>
      </c>
      <c r="BC202" s="0" t="n">
        <v>307.2</v>
      </c>
      <c r="BD202" s="0" t="s">
        <v>213</v>
      </c>
      <c r="BE202" s="0" t="n">
        <v>10</v>
      </c>
      <c r="BF202" s="0" t="s">
        <v>204</v>
      </c>
      <c r="BG202" s="0" t="s">
        <v>233</v>
      </c>
      <c r="BH202" s="0" t="s">
        <v>216</v>
      </c>
      <c r="BI202" s="0" t="s">
        <v>216</v>
      </c>
      <c r="BJ202" s="0" t="s">
        <v>505</v>
      </c>
      <c r="BK202" s="0" t="s">
        <v>236</v>
      </c>
      <c r="BL202" s="0" t="n">
        <v>63.3895801793996</v>
      </c>
      <c r="BM202" s="0" t="n">
        <v>41.371429342</v>
      </c>
      <c r="BN202" s="0" t="n">
        <v>3.93999633789065</v>
      </c>
      <c r="BO202" s="0" t="n">
        <v>0.990014648437523</v>
      </c>
      <c r="BP202" s="0" t="n">
        <v>6.0200134277344</v>
      </c>
      <c r="BQ202" s="0" t="n">
        <v>10.7000061035156</v>
      </c>
      <c r="BR202" s="0" t="n">
        <v>5.41250762939455</v>
      </c>
      <c r="BS202" s="0" t="n">
        <v>33469199</v>
      </c>
      <c r="BT202" s="0" t="s">
        <v>202</v>
      </c>
      <c r="BU202" s="0" t="s">
        <v>202</v>
      </c>
      <c r="BV202" s="0" t="s">
        <v>202</v>
      </c>
      <c r="BW202" s="0" t="n">
        <v>4159.9</v>
      </c>
      <c r="BX202" s="0" t="n">
        <v>-54</v>
      </c>
      <c r="BY202" s="0" t="n">
        <v>1</v>
      </c>
      <c r="BZ202" s="0" t="n">
        <v>12</v>
      </c>
      <c r="CA202" s="0" t="n">
        <v>92.2</v>
      </c>
      <c r="CB202" s="0" t="s">
        <v>202</v>
      </c>
      <c r="CC202" s="0" t="s">
        <v>202</v>
      </c>
      <c r="CD202" s="0" t="s">
        <v>202</v>
      </c>
      <c r="CE202" s="0" t="s">
        <v>202</v>
      </c>
      <c r="CF202" s="0" t="n">
        <v>2039</v>
      </c>
      <c r="CG202" s="0" t="n">
        <v>9</v>
      </c>
      <c r="CH202" s="0" t="n">
        <v>1133</v>
      </c>
      <c r="CI202" s="0" t="n">
        <v>60.9216850394298</v>
      </c>
      <c r="CJ202" s="0" t="n">
        <v>0.26890395554432</v>
      </c>
      <c r="CK202" s="0" t="n">
        <v>33.8520201813016</v>
      </c>
      <c r="CL202" s="0" t="n">
        <v>0.102752927659829</v>
      </c>
      <c r="CM202" s="0" t="n">
        <v>2370.12776947764</v>
      </c>
      <c r="CN202" s="0" t="n">
        <v>18363.2288131583</v>
      </c>
      <c r="CO202" s="0" t="n">
        <v>0.031932720694843</v>
      </c>
      <c r="CP202" s="0" t="n">
        <v>30.5702304475533</v>
      </c>
      <c r="CQ202" s="0" t="n">
        <v>18387.84275242</v>
      </c>
      <c r="CR202" s="0" t="n">
        <v>0.076438492988374</v>
      </c>
      <c r="CS202" s="0" t="n">
        <v>3701.46927527348</v>
      </c>
      <c r="CT202" s="0" t="n">
        <v>18383.757242006</v>
      </c>
      <c r="CU202" s="8" t="s">
        <v>340</v>
      </c>
      <c r="CV202" s="0" t="n">
        <v>46</v>
      </c>
      <c r="CX202" s="9" t="n">
        <f aca="false">COUNTIF(C202:CV202, "NA")</f>
        <v>14</v>
      </c>
      <c r="CY202" s="10" t="n">
        <f aca="false">100-COUNTIF(C202:CV202, "NA")/COLUMNS(C202:CV202)*100</f>
        <v>85.7142857142857</v>
      </c>
    </row>
    <row r="203" customFormat="false" ht="13.8" hidden="false" customHeight="false" outlineLevel="0" collapsed="false">
      <c r="A203" s="0" t="s">
        <v>711</v>
      </c>
      <c r="B203" s="0" t="s">
        <v>712</v>
      </c>
      <c r="C203" s="0" t="s">
        <v>202</v>
      </c>
      <c r="D203" s="0" t="s">
        <v>202</v>
      </c>
      <c r="E203" s="0" t="s">
        <v>202</v>
      </c>
      <c r="F203" s="0" t="s">
        <v>202</v>
      </c>
      <c r="G203" s="0" t="s">
        <v>202</v>
      </c>
      <c r="H203" s="0" t="s">
        <v>202</v>
      </c>
      <c r="I203" s="0" t="s">
        <v>202</v>
      </c>
      <c r="J203" s="0" t="s">
        <v>202</v>
      </c>
      <c r="K203" s="0" t="s">
        <v>202</v>
      </c>
      <c r="L203" s="0" t="s">
        <v>202</v>
      </c>
      <c r="M203" s="0" t="s">
        <v>202</v>
      </c>
      <c r="N203" s="0" t="s">
        <v>202</v>
      </c>
      <c r="O203" s="0" t="s">
        <v>202</v>
      </c>
      <c r="P203" s="0" t="s">
        <v>202</v>
      </c>
      <c r="Q203" s="0" t="s">
        <v>202</v>
      </c>
      <c r="R203" s="0" t="s">
        <v>202</v>
      </c>
      <c r="S203" s="0" t="s">
        <v>202</v>
      </c>
      <c r="T203" s="0" t="s">
        <v>202</v>
      </c>
      <c r="U203" s="0" t="s">
        <v>202</v>
      </c>
      <c r="V203" s="0" t="s">
        <v>202</v>
      </c>
      <c r="W203" s="0" t="s">
        <v>202</v>
      </c>
      <c r="X203" s="0" t="s">
        <v>202</v>
      </c>
      <c r="Y203" s="0" t="s">
        <v>202</v>
      </c>
      <c r="Z203" s="0" t="s">
        <v>202</v>
      </c>
      <c r="AA203" s="0" t="s">
        <v>202</v>
      </c>
      <c r="AB203" s="0" t="s">
        <v>202</v>
      </c>
      <c r="AC203" s="0" t="s">
        <v>202</v>
      </c>
      <c r="AD203" s="0" t="s">
        <v>202</v>
      </c>
      <c r="AE203" s="0" t="s">
        <v>202</v>
      </c>
      <c r="AF203" s="0" t="s">
        <v>202</v>
      </c>
      <c r="AG203" s="0" t="s">
        <v>202</v>
      </c>
      <c r="AH203" s="0" t="s">
        <v>202</v>
      </c>
      <c r="AI203" s="0" t="s">
        <v>202</v>
      </c>
      <c r="AJ203" s="0" t="s">
        <v>202</v>
      </c>
      <c r="AK203" s="0" t="s">
        <v>202</v>
      </c>
      <c r="AL203" s="0" t="s">
        <v>202</v>
      </c>
      <c r="AM203" s="0" t="s">
        <v>202</v>
      </c>
      <c r="AN203" s="0" t="s">
        <v>202</v>
      </c>
      <c r="AO203" s="0" t="s">
        <v>202</v>
      </c>
      <c r="AP203" s="0" t="s">
        <v>202</v>
      </c>
      <c r="AQ203" s="0" t="s">
        <v>202</v>
      </c>
      <c r="AR203" s="0" t="s">
        <v>202</v>
      </c>
      <c r="AS203" s="0" t="s">
        <v>202</v>
      </c>
      <c r="AT203" s="0" t="s">
        <v>202</v>
      </c>
      <c r="AU203" s="0" t="s">
        <v>202</v>
      </c>
      <c r="AV203" s="0" t="s">
        <v>202</v>
      </c>
      <c r="AW203" s="0" t="s">
        <v>202</v>
      </c>
      <c r="AX203" s="0" t="s">
        <v>202</v>
      </c>
      <c r="AY203" s="0" t="n">
        <v>117</v>
      </c>
      <c r="AZ203" s="0" t="s">
        <v>202</v>
      </c>
      <c r="BA203" s="0" t="s">
        <v>202</v>
      </c>
      <c r="BB203" s="0" t="n">
        <v>0.808</v>
      </c>
      <c r="BC203" s="0" t="n">
        <v>149.5</v>
      </c>
      <c r="BD203" s="0" t="s">
        <v>244</v>
      </c>
      <c r="BE203" s="0" t="s">
        <v>202</v>
      </c>
      <c r="BF203" s="0" t="s">
        <v>240</v>
      </c>
      <c r="BG203" s="0" t="s">
        <v>205</v>
      </c>
      <c r="BH203" s="0" t="s">
        <v>234</v>
      </c>
      <c r="BI203" s="0" t="s">
        <v>234</v>
      </c>
      <c r="BJ203" s="0" t="s">
        <v>235</v>
      </c>
      <c r="BK203" s="0" t="s">
        <v>236</v>
      </c>
      <c r="BL203" s="0" t="n">
        <v>12.4533766496396</v>
      </c>
      <c r="BM203" s="0" t="n">
        <v>41.903227631</v>
      </c>
      <c r="BN203" s="0" t="n">
        <v>14.6</v>
      </c>
      <c r="BO203" s="0" t="n">
        <v>12.5400024414063</v>
      </c>
      <c r="BP203" s="0" t="n">
        <v>13.7400146484375</v>
      </c>
      <c r="BQ203" s="0" t="n">
        <v>13.9299865722656</v>
      </c>
      <c r="BR203" s="0" t="n">
        <v>13.7025009155274</v>
      </c>
      <c r="BS203" s="0" t="n">
        <v>809</v>
      </c>
      <c r="BT203" s="0" t="s">
        <v>202</v>
      </c>
      <c r="BU203" s="0" t="s">
        <v>202</v>
      </c>
      <c r="BV203" s="0" t="s">
        <v>202</v>
      </c>
      <c r="BW203" s="0" t="s">
        <v>202</v>
      </c>
      <c r="BX203" s="0" t="s">
        <v>202</v>
      </c>
      <c r="BY203" s="0" t="s">
        <v>202</v>
      </c>
      <c r="BZ203" s="0" t="s">
        <v>202</v>
      </c>
      <c r="CA203" s="0" t="s">
        <v>202</v>
      </c>
      <c r="CB203" s="0" t="s">
        <v>202</v>
      </c>
      <c r="CC203" s="0" t="s">
        <v>202</v>
      </c>
      <c r="CD203" s="0" t="s">
        <v>202</v>
      </c>
      <c r="CE203" s="0" t="s">
        <v>202</v>
      </c>
      <c r="CF203" s="0" t="n">
        <v>11</v>
      </c>
      <c r="CG203" s="0" t="n">
        <v>0</v>
      </c>
      <c r="CH203" s="0" t="n">
        <v>2</v>
      </c>
      <c r="CI203" s="0" t="n">
        <v>13597.0333745365</v>
      </c>
      <c r="CJ203" s="0" t="n">
        <v>0</v>
      </c>
      <c r="CK203" s="0" t="n">
        <v>2472.18788627936</v>
      </c>
      <c r="CL203" s="0" t="n">
        <v>0.112627057707168</v>
      </c>
      <c r="CM203" s="0" t="n">
        <v>9.3793447285851</v>
      </c>
      <c r="CN203" s="0" t="n">
        <v>18345.748700903</v>
      </c>
      <c r="CO203" s="0" t="n">
        <v>0.099999998746877</v>
      </c>
      <c r="CP203" s="0" t="n">
        <v>3.27995050282241E-013</v>
      </c>
      <c r="CQ203" s="0" t="n">
        <v>18350.0000000863</v>
      </c>
      <c r="CR203" s="0" t="n">
        <v>35.9232130057902</v>
      </c>
      <c r="CS203" s="0" t="n">
        <v>2</v>
      </c>
      <c r="CT203" s="0" t="n">
        <v>18359.0985364321</v>
      </c>
      <c r="CU203" s="8" t="s">
        <v>332</v>
      </c>
      <c r="CV203" s="0" t="n">
        <v>55</v>
      </c>
      <c r="CX203" s="9" t="n">
        <f aca="false">COUNTIF(C203:CV203, "NA")</f>
        <v>63</v>
      </c>
      <c r="CY203" s="10" t="n">
        <f aca="false">100-COUNTIF(C203:CV203, "NA")/COLUMNS(C203:CV203)*100</f>
        <v>35.7142857142857</v>
      </c>
    </row>
    <row r="204" customFormat="false" ht="13.8" hidden="false" customHeight="false" outlineLevel="0" collapsed="false">
      <c r="A204" s="0" t="s">
        <v>713</v>
      </c>
      <c r="B204" s="0" t="s">
        <v>714</v>
      </c>
      <c r="C204" s="0" t="n">
        <v>110210</v>
      </c>
      <c r="D204" s="0" t="n">
        <v>70.2</v>
      </c>
      <c r="E204" s="0" t="n">
        <v>75</v>
      </c>
      <c r="F204" s="0" t="n">
        <v>22.5</v>
      </c>
      <c r="G204" s="0" t="n">
        <v>67.9</v>
      </c>
      <c r="H204" s="0" t="n">
        <v>282.6</v>
      </c>
      <c r="I204" s="0" t="n">
        <v>9.3</v>
      </c>
      <c r="J204" s="0" t="n">
        <v>1.9</v>
      </c>
      <c r="K204" s="0" t="n">
        <v>47.8</v>
      </c>
      <c r="L204" s="0" t="n">
        <v>54.7</v>
      </c>
      <c r="M204" s="0" t="n">
        <v>34.9</v>
      </c>
      <c r="N204" s="0" t="n">
        <v>11.6</v>
      </c>
      <c r="O204" s="0" t="n">
        <v>2.2</v>
      </c>
      <c r="P204" s="0" t="n">
        <v>-1000</v>
      </c>
      <c r="Q204" s="0" t="n">
        <v>1255</v>
      </c>
      <c r="R204" s="0" t="s">
        <v>202</v>
      </c>
      <c r="S204" s="0" t="n">
        <v>19800</v>
      </c>
      <c r="T204" s="0" t="n">
        <v>12160</v>
      </c>
      <c r="U204" s="0" t="n">
        <v>811300000</v>
      </c>
      <c r="V204" s="0" t="s">
        <v>202</v>
      </c>
      <c r="W204" s="0" t="s">
        <v>202</v>
      </c>
      <c r="X204" s="0" t="s">
        <v>202</v>
      </c>
      <c r="Y204" s="0" t="n">
        <v>65.9</v>
      </c>
      <c r="Z204" s="0" t="n">
        <v>10.7</v>
      </c>
      <c r="AA204" s="0" t="n">
        <v>70.6</v>
      </c>
      <c r="AB204" s="0" t="s">
        <v>202</v>
      </c>
      <c r="AC204" s="0" t="n">
        <v>1.2</v>
      </c>
      <c r="AD204" s="0" t="s">
        <v>202</v>
      </c>
      <c r="AE204" s="0" t="n">
        <v>25.6</v>
      </c>
      <c r="AF204" s="0" t="n">
        <v>69.2</v>
      </c>
      <c r="AG204" s="0" t="n">
        <v>22.4</v>
      </c>
      <c r="AH204" s="0" t="n">
        <v>52.2</v>
      </c>
      <c r="AI204" s="0" t="n">
        <v>32.4</v>
      </c>
      <c r="AJ204" s="0" t="n">
        <v>919</v>
      </c>
      <c r="AK204" s="0" t="n">
        <v>1.9</v>
      </c>
      <c r="AL204" s="0" t="n">
        <v>100</v>
      </c>
      <c r="AM204" s="0" t="n">
        <v>11.6</v>
      </c>
      <c r="AN204" s="0" t="n">
        <v>23.2</v>
      </c>
      <c r="AO204" s="0" t="n">
        <v>16.4</v>
      </c>
      <c r="AP204" s="0" t="s">
        <v>202</v>
      </c>
      <c r="AQ204" s="0" t="n">
        <v>2.5</v>
      </c>
      <c r="AR204" s="0" t="n">
        <v>5.8</v>
      </c>
      <c r="AS204" s="0" t="n">
        <v>110.7</v>
      </c>
      <c r="AT204" s="0" t="n">
        <v>92.7</v>
      </c>
      <c r="AU204" s="0" t="n">
        <v>1</v>
      </c>
      <c r="AV204" s="0" t="s">
        <v>202</v>
      </c>
      <c r="AW204" s="0" t="n">
        <v>100</v>
      </c>
      <c r="AX204" s="0" t="n">
        <v>76.3</v>
      </c>
      <c r="AY204" s="0" t="n">
        <v>121</v>
      </c>
      <c r="AZ204" s="0" t="n">
        <v>23.8</v>
      </c>
      <c r="BA204" s="0" t="n">
        <v>33.6</v>
      </c>
      <c r="BB204" s="0" t="n">
        <v>0.71</v>
      </c>
      <c r="BC204" s="0" t="n">
        <v>28.3</v>
      </c>
      <c r="BD204" s="0" t="s">
        <v>203</v>
      </c>
      <c r="BE204" s="0" t="n">
        <v>91</v>
      </c>
      <c r="BF204" s="0" t="s">
        <v>204</v>
      </c>
      <c r="BG204" s="0" t="s">
        <v>222</v>
      </c>
      <c r="BH204" s="0" t="s">
        <v>206</v>
      </c>
      <c r="BI204" s="0" t="s">
        <v>207</v>
      </c>
      <c r="BJ204" s="0" t="s">
        <v>208</v>
      </c>
      <c r="BK204" s="0" t="s">
        <v>209</v>
      </c>
      <c r="BL204" s="0" t="n">
        <v>-61.1970480760872</v>
      </c>
      <c r="BM204" s="0" t="n">
        <v>13.2631696635001</v>
      </c>
      <c r="BN204" s="0" t="n">
        <v>26.6799865722656</v>
      </c>
      <c r="BO204" s="0" t="n">
        <v>25.9999938964844</v>
      </c>
      <c r="BP204" s="0" t="n">
        <v>25.8699890136719</v>
      </c>
      <c r="BQ204" s="0" t="n">
        <v>25.7700134277344</v>
      </c>
      <c r="BR204" s="0" t="n">
        <v>26.0799957275391</v>
      </c>
      <c r="BS204" s="0" t="n">
        <v>110947</v>
      </c>
      <c r="BT204" s="0" t="s">
        <v>202</v>
      </c>
      <c r="BU204" s="0" t="s">
        <v>202</v>
      </c>
      <c r="BV204" s="0" t="s">
        <v>202</v>
      </c>
      <c r="BW204" s="0" t="s">
        <v>202</v>
      </c>
      <c r="BX204" s="0" t="s">
        <v>202</v>
      </c>
      <c r="BY204" s="0" t="s">
        <v>202</v>
      </c>
      <c r="BZ204" s="0" t="s">
        <v>202</v>
      </c>
      <c r="CA204" s="0" t="s">
        <v>202</v>
      </c>
      <c r="CB204" s="0" t="s">
        <v>202</v>
      </c>
      <c r="CC204" s="0" t="s">
        <v>202</v>
      </c>
      <c r="CD204" s="0" t="s">
        <v>202</v>
      </c>
      <c r="CE204" s="0" t="s">
        <v>202</v>
      </c>
      <c r="CF204" s="0" t="n">
        <v>16</v>
      </c>
      <c r="CG204" s="0" t="n">
        <v>0</v>
      </c>
      <c r="CH204" s="0" t="n">
        <v>8</v>
      </c>
      <c r="CI204" s="0" t="n">
        <v>144.213002604847</v>
      </c>
      <c r="CJ204" s="0" t="n">
        <v>0</v>
      </c>
      <c r="CK204" s="0" t="n">
        <v>72.1065013024237</v>
      </c>
      <c r="CL204" s="0" t="n">
        <v>0.215793421354262</v>
      </c>
      <c r="CM204" s="0" t="n">
        <v>13.9238562953842</v>
      </c>
      <c r="CN204" s="0" t="n">
        <v>18355.9480633376</v>
      </c>
      <c r="CO204" s="0" t="n">
        <v>0.099999998746877</v>
      </c>
      <c r="CP204" s="0" t="n">
        <v>3.27995050282241E-013</v>
      </c>
      <c r="CQ204" s="0" t="n">
        <v>18350.0000000863</v>
      </c>
      <c r="CR204" s="0" t="n">
        <v>0.009469655033973</v>
      </c>
      <c r="CS204" s="0" t="n">
        <v>6058293.52847243</v>
      </c>
      <c r="CT204" s="0" t="n">
        <v>18656.1731334944</v>
      </c>
      <c r="CU204" s="8" t="s">
        <v>375</v>
      </c>
      <c r="CV204" s="0" t="n">
        <v>47</v>
      </c>
      <c r="CX204" s="9" t="n">
        <f aca="false">COUNTIF(C204:CV204, "NA")</f>
        <v>20</v>
      </c>
      <c r="CY204" s="10" t="n">
        <f aca="false">100-COUNTIF(C204:CV204, "NA")/COLUMNS(C204:CV204)*100</f>
        <v>79.5918367346939</v>
      </c>
    </row>
    <row r="205" customFormat="false" ht="13.8" hidden="false" customHeight="false" outlineLevel="0" collapsed="false">
      <c r="A205" s="0" t="s">
        <v>715</v>
      </c>
      <c r="B205" s="0" t="s">
        <v>716</v>
      </c>
      <c r="C205" s="0" t="n">
        <v>28870195</v>
      </c>
      <c r="D205" s="0" t="n">
        <v>68.4</v>
      </c>
      <c r="E205" s="0" t="n">
        <v>76.1</v>
      </c>
      <c r="F205" s="0" t="n">
        <v>27.7</v>
      </c>
      <c r="G205" s="0" t="n">
        <v>65.1</v>
      </c>
      <c r="H205" s="0" t="n">
        <v>32.7</v>
      </c>
      <c r="I205" s="0" t="n">
        <v>7</v>
      </c>
      <c r="J205" s="0" t="n">
        <v>2.3</v>
      </c>
      <c r="K205" s="0" t="n">
        <v>11.8</v>
      </c>
      <c r="L205" s="0" t="s">
        <v>202</v>
      </c>
      <c r="M205" s="0" t="s">
        <v>202</v>
      </c>
      <c r="N205" s="0" t="s">
        <v>202</v>
      </c>
      <c r="O205" s="0" t="s">
        <v>202</v>
      </c>
      <c r="P205" s="0" t="n">
        <v>-3266243</v>
      </c>
      <c r="Q205" s="0" t="n">
        <v>21046</v>
      </c>
      <c r="R205" s="0" t="n">
        <v>2137771</v>
      </c>
      <c r="S205" s="0" t="n">
        <v>370800</v>
      </c>
      <c r="T205" s="0" t="s">
        <v>202</v>
      </c>
      <c r="U205" s="0" t="s">
        <v>202</v>
      </c>
      <c r="V205" s="0" t="s">
        <v>202</v>
      </c>
      <c r="W205" s="0" t="s">
        <v>202</v>
      </c>
      <c r="X205" s="0" t="s">
        <v>202</v>
      </c>
      <c r="Y205" s="0" t="n">
        <v>59.7</v>
      </c>
      <c r="Z205" s="0" t="n">
        <v>8.3</v>
      </c>
      <c r="AA205" s="0" t="n">
        <v>60.7</v>
      </c>
      <c r="AB205" s="0" t="s">
        <v>202</v>
      </c>
      <c r="AC205" s="0" t="n">
        <v>639</v>
      </c>
      <c r="AD205" s="0" t="s">
        <v>202</v>
      </c>
      <c r="AE205" s="0" t="n">
        <v>24.5</v>
      </c>
      <c r="AF205" s="0" t="n">
        <v>52.7</v>
      </c>
      <c r="AG205" s="0" t="n">
        <v>54.1</v>
      </c>
      <c r="AH205" s="0" t="n">
        <v>88.2</v>
      </c>
      <c r="AI205" s="0" t="s">
        <v>202</v>
      </c>
      <c r="AJ205" s="0" t="n">
        <v>26793</v>
      </c>
      <c r="AK205" s="0" t="n">
        <v>6.2</v>
      </c>
      <c r="AL205" s="0" t="n">
        <v>100</v>
      </c>
      <c r="AM205" s="0" t="n">
        <v>7</v>
      </c>
      <c r="AN205" s="0" t="n">
        <v>18.1</v>
      </c>
      <c r="AO205" s="0" t="n">
        <v>24.5</v>
      </c>
      <c r="AP205" s="0" t="s">
        <v>202</v>
      </c>
      <c r="AQ205" s="0" t="s">
        <v>202</v>
      </c>
      <c r="AR205" s="0" t="s">
        <v>202</v>
      </c>
      <c r="AS205" s="0" t="n">
        <v>97.2</v>
      </c>
      <c r="AT205" s="0" t="n">
        <v>92.6</v>
      </c>
      <c r="AU205" s="0" t="n">
        <v>1</v>
      </c>
      <c r="AV205" s="0" t="s">
        <v>202</v>
      </c>
      <c r="AW205" s="0" t="n">
        <v>100</v>
      </c>
      <c r="AX205" s="0" t="n">
        <v>1.9</v>
      </c>
      <c r="AY205" s="0" t="n">
        <v>99</v>
      </c>
      <c r="AZ205" s="0" t="n">
        <v>25.2</v>
      </c>
      <c r="BA205" s="0" t="n">
        <v>28.3</v>
      </c>
      <c r="BB205" s="0" t="s">
        <v>202</v>
      </c>
      <c r="BC205" s="0" t="s">
        <v>202</v>
      </c>
      <c r="BD205" s="0" t="s">
        <v>213</v>
      </c>
      <c r="BE205" s="0" t="n">
        <v>16</v>
      </c>
      <c r="BF205" s="0" t="s">
        <v>250</v>
      </c>
      <c r="BG205" s="0" t="s">
        <v>222</v>
      </c>
      <c r="BH205" s="0" t="s">
        <v>251</v>
      </c>
      <c r="BI205" s="0" t="s">
        <v>207</v>
      </c>
      <c r="BJ205" s="0" t="s">
        <v>251</v>
      </c>
      <c r="BK205" s="0" t="s">
        <v>209</v>
      </c>
      <c r="BL205" s="0" t="n">
        <v>-65.4103305713681</v>
      </c>
      <c r="BM205" s="0" t="n">
        <v>6.4206298830001</v>
      </c>
      <c r="BN205" s="0" t="n">
        <v>22.9399963378906</v>
      </c>
      <c r="BO205" s="0" t="n">
        <v>24.3000122070313</v>
      </c>
      <c r="BP205" s="0" t="n">
        <v>25.5800109863281</v>
      </c>
      <c r="BQ205" s="0" t="n">
        <v>25.1499877929688</v>
      </c>
      <c r="BR205" s="0" t="n">
        <v>24.4925018310547</v>
      </c>
      <c r="BS205" s="0" t="n">
        <v>28435943</v>
      </c>
      <c r="BT205" s="0" t="s">
        <v>202</v>
      </c>
      <c r="BU205" s="0" t="s">
        <v>202</v>
      </c>
      <c r="BV205" s="0" t="s">
        <v>202</v>
      </c>
      <c r="BW205" s="0" t="n">
        <v>3745.84</v>
      </c>
      <c r="BX205" s="0" t="n">
        <v>-15</v>
      </c>
      <c r="BY205" s="0" t="n">
        <v>-1</v>
      </c>
      <c r="BZ205" s="0" t="n">
        <v>4</v>
      </c>
      <c r="CA205" s="0" t="n">
        <v>84.26</v>
      </c>
      <c r="CB205" s="0" t="n">
        <v>19.9739130434783</v>
      </c>
      <c r="CC205" s="0" t="n">
        <v>1</v>
      </c>
      <c r="CD205" s="0" t="n">
        <v>59.2492286115007</v>
      </c>
      <c r="CE205" s="0" t="n">
        <v>1</v>
      </c>
      <c r="CF205" s="0" t="n">
        <v>333</v>
      </c>
      <c r="CG205" s="0" t="n">
        <v>16</v>
      </c>
      <c r="CH205" s="0" t="n">
        <v>142</v>
      </c>
      <c r="CI205" s="0" t="n">
        <v>11.7105312807808</v>
      </c>
      <c r="CJ205" s="0" t="n">
        <v>0.562668169647126</v>
      </c>
      <c r="CK205" s="0" t="n">
        <v>4.99368000561824</v>
      </c>
      <c r="CL205" s="0" t="n">
        <v>0.03709327155152</v>
      </c>
      <c r="CM205" s="0" t="n">
        <v>572.9730380543</v>
      </c>
      <c r="CN205" s="0" t="n">
        <v>18364.9223817944</v>
      </c>
      <c r="CO205" s="0" t="n">
        <v>0.188487786812445</v>
      </c>
      <c r="CP205" s="0" t="n">
        <v>10.2732922507097</v>
      </c>
      <c r="CQ205" s="0" t="n">
        <v>18352.3981788326</v>
      </c>
      <c r="CR205" s="0" t="n">
        <v>0.076592859094922</v>
      </c>
      <c r="CS205" s="0" t="n">
        <v>165.355288162988</v>
      </c>
      <c r="CT205" s="0" t="n">
        <v>18356.7847137296</v>
      </c>
      <c r="CU205" s="8" t="s">
        <v>375</v>
      </c>
      <c r="CV205" s="0" t="n">
        <v>47</v>
      </c>
      <c r="CX205" s="9" t="n">
        <f aca="false">COUNTIF(C205:CV205, "NA")</f>
        <v>21</v>
      </c>
      <c r="CY205" s="10" t="n">
        <f aca="false">100-COUNTIF(C205:CV205, "NA")/COLUMNS(C205:CV205)*100</f>
        <v>78.5714285714286</v>
      </c>
    </row>
    <row r="206" customFormat="false" ht="13.8" hidden="false" customHeight="false" outlineLevel="0" collapsed="false">
      <c r="A206" s="0" t="s">
        <v>717</v>
      </c>
      <c r="B206" s="0" t="s">
        <v>718</v>
      </c>
      <c r="C206" s="0" t="n">
        <v>29802</v>
      </c>
      <c r="D206" s="0" t="s">
        <v>202</v>
      </c>
      <c r="E206" s="0" t="s">
        <v>202</v>
      </c>
      <c r="F206" s="0" t="s">
        <v>202</v>
      </c>
      <c r="G206" s="0" t="s">
        <v>202</v>
      </c>
      <c r="H206" s="0" t="n">
        <v>198.7</v>
      </c>
      <c r="I206" s="0" t="s">
        <v>202</v>
      </c>
      <c r="J206" s="0" t="s">
        <v>202</v>
      </c>
      <c r="K206" s="0" t="n">
        <v>52.3</v>
      </c>
      <c r="L206" s="0" t="s">
        <v>202</v>
      </c>
      <c r="M206" s="0" t="s">
        <v>202</v>
      </c>
      <c r="N206" s="0" t="s">
        <v>202</v>
      </c>
      <c r="O206" s="0" t="s">
        <v>202</v>
      </c>
      <c r="P206" s="0" t="s">
        <v>202</v>
      </c>
      <c r="Q206" s="0" t="s">
        <v>202</v>
      </c>
      <c r="R206" s="0" t="s">
        <v>202</v>
      </c>
      <c r="S206" s="0" t="s">
        <v>202</v>
      </c>
      <c r="T206" s="0" t="s">
        <v>202</v>
      </c>
      <c r="U206" s="0" t="s">
        <v>202</v>
      </c>
      <c r="V206" s="0" t="s">
        <v>202</v>
      </c>
      <c r="W206" s="0" t="s">
        <v>202</v>
      </c>
      <c r="X206" s="0" t="s">
        <v>202</v>
      </c>
      <c r="Y206" s="0" t="s">
        <v>202</v>
      </c>
      <c r="Z206" s="0" t="s">
        <v>202</v>
      </c>
      <c r="AA206" s="0" t="s">
        <v>202</v>
      </c>
      <c r="AB206" s="0" t="s">
        <v>202</v>
      </c>
      <c r="AC206" s="0" t="s">
        <v>202</v>
      </c>
      <c r="AD206" s="0" t="s">
        <v>202</v>
      </c>
      <c r="AE206" s="0" t="n">
        <v>46.7</v>
      </c>
      <c r="AF206" s="0" t="n">
        <v>24.1</v>
      </c>
      <c r="AG206" s="0" t="n">
        <v>9.1</v>
      </c>
      <c r="AH206" s="0" t="n">
        <v>47.7</v>
      </c>
      <c r="AI206" s="0" t="s">
        <v>202</v>
      </c>
      <c r="AJ206" s="0" t="s">
        <v>202</v>
      </c>
      <c r="AK206" s="0" t="n">
        <v>6.2</v>
      </c>
      <c r="AL206" s="0" t="s">
        <v>202</v>
      </c>
      <c r="AM206" s="0" t="n">
        <v>14.2</v>
      </c>
      <c r="AN206" s="0" t="s">
        <v>202</v>
      </c>
      <c r="AO206" s="0" t="s">
        <v>202</v>
      </c>
      <c r="AP206" s="0" t="s">
        <v>202</v>
      </c>
      <c r="AQ206" s="0" t="s">
        <v>202</v>
      </c>
      <c r="AR206" s="0" t="s">
        <v>202</v>
      </c>
      <c r="AS206" s="0" t="n">
        <v>128.8</v>
      </c>
      <c r="AT206" s="0" t="n">
        <v>95.5</v>
      </c>
      <c r="AU206" s="0" t="n">
        <v>1</v>
      </c>
      <c r="AV206" s="0" t="s">
        <v>202</v>
      </c>
      <c r="AW206" s="0" t="n">
        <v>100</v>
      </c>
      <c r="AX206" s="0" t="s">
        <v>202</v>
      </c>
      <c r="AY206" s="0" t="s">
        <v>202</v>
      </c>
      <c r="AZ206" s="0" t="s">
        <v>202</v>
      </c>
      <c r="BA206" s="0" t="n">
        <v>36.5</v>
      </c>
      <c r="BB206" s="0" t="n">
        <v>0.726</v>
      </c>
      <c r="BC206" s="0" t="n">
        <v>99.4</v>
      </c>
      <c r="BD206" s="0" t="s">
        <v>244</v>
      </c>
      <c r="BE206" s="0" t="s">
        <v>202</v>
      </c>
      <c r="BF206" s="0" t="s">
        <v>240</v>
      </c>
      <c r="BG206" s="0" t="s">
        <v>261</v>
      </c>
      <c r="BH206" s="0" t="s">
        <v>206</v>
      </c>
      <c r="BI206" s="0" t="s">
        <v>207</v>
      </c>
      <c r="BJ206" s="0" t="s">
        <v>208</v>
      </c>
      <c r="BK206" s="0" t="s">
        <v>209</v>
      </c>
      <c r="BL206" s="0" t="n">
        <v>-64.6419328469195</v>
      </c>
      <c r="BM206" s="0" t="n">
        <v>18.4184634460001</v>
      </c>
      <c r="BN206" s="0" t="n">
        <v>27.2400146484375</v>
      </c>
      <c r="BO206" s="0" t="n">
        <v>26.4599853515625</v>
      </c>
      <c r="BP206" s="0" t="n">
        <v>27.3099914550781</v>
      </c>
      <c r="BQ206" s="0" t="n">
        <v>26.2700134277344</v>
      </c>
      <c r="BR206" s="0" t="n">
        <v>26.8200012207031</v>
      </c>
      <c r="BS206" s="0" t="n">
        <v>30237</v>
      </c>
      <c r="BT206" s="0" t="s">
        <v>202</v>
      </c>
      <c r="BU206" s="0" t="s">
        <v>202</v>
      </c>
      <c r="BV206" s="0" t="s">
        <v>202</v>
      </c>
      <c r="BW206" s="0" t="s">
        <v>202</v>
      </c>
      <c r="BX206" s="0" t="s">
        <v>202</v>
      </c>
      <c r="BY206" s="0" t="s">
        <v>202</v>
      </c>
      <c r="BZ206" s="0" t="s">
        <v>202</v>
      </c>
      <c r="CA206" s="0" t="s">
        <v>202</v>
      </c>
      <c r="CB206" s="0" t="s">
        <v>202</v>
      </c>
      <c r="CC206" s="0" t="s">
        <v>202</v>
      </c>
      <c r="CD206" s="0" t="s">
        <v>202</v>
      </c>
      <c r="CE206" s="0" t="s">
        <v>202</v>
      </c>
      <c r="CF206" s="0" t="n">
        <v>6</v>
      </c>
      <c r="CG206" s="0" t="n">
        <v>1</v>
      </c>
      <c r="CH206" s="0" t="n">
        <v>3</v>
      </c>
      <c r="CI206" s="0" t="n">
        <v>198.432384165096</v>
      </c>
      <c r="CJ206" s="0" t="n">
        <v>33.072064027516</v>
      </c>
      <c r="CK206" s="0" t="n">
        <v>99.2161920825479</v>
      </c>
      <c r="CL206" s="0" t="n">
        <v>0.056360427559345</v>
      </c>
      <c r="CM206" s="0" t="n">
        <v>7.89516020956754</v>
      </c>
      <c r="CN206" s="0" t="n">
        <v>18360.1957831789</v>
      </c>
      <c r="CO206" s="0" t="n">
        <v>0.024129555819299</v>
      </c>
      <c r="CP206" s="0" t="n">
        <v>0.259683193164633</v>
      </c>
      <c r="CQ206" s="0" t="n">
        <v>18300.7506340512</v>
      </c>
      <c r="CR206" s="0" t="n">
        <v>0.283123524297817</v>
      </c>
      <c r="CS206" s="0" t="n">
        <v>2.96849893482088</v>
      </c>
      <c r="CT206" s="0" t="n">
        <v>18363.1307852236</v>
      </c>
      <c r="CU206" s="8" t="s">
        <v>229</v>
      </c>
      <c r="CV206" s="0" t="n">
        <v>33</v>
      </c>
      <c r="CX206" s="9" t="n">
        <f aca="false">COUNTIF(C206:CV206, "NA")</f>
        <v>50</v>
      </c>
      <c r="CY206" s="10" t="n">
        <f aca="false">100-COUNTIF(C206:CV206, "NA")/COLUMNS(C206:CV206)*100</f>
        <v>48.9795918367347</v>
      </c>
    </row>
    <row r="207" customFormat="false" ht="13.8" hidden="false" customHeight="false" outlineLevel="0" collapsed="false">
      <c r="A207" s="0" t="s">
        <v>719</v>
      </c>
      <c r="B207" s="0" t="s">
        <v>720</v>
      </c>
      <c r="C207" s="0" t="n">
        <v>95540395</v>
      </c>
      <c r="D207" s="0" t="n">
        <v>71.2</v>
      </c>
      <c r="E207" s="0" t="n">
        <v>79.4</v>
      </c>
      <c r="F207" s="0" t="n">
        <v>23.2</v>
      </c>
      <c r="G207" s="0" t="n">
        <v>69.6</v>
      </c>
      <c r="H207" s="0" t="n">
        <v>308.1</v>
      </c>
      <c r="I207" s="0" t="n">
        <v>6.3</v>
      </c>
      <c r="J207" s="0" t="n">
        <v>2</v>
      </c>
      <c r="K207" s="0" t="n">
        <v>64.1</v>
      </c>
      <c r="L207" s="0" t="n">
        <v>98.8</v>
      </c>
      <c r="M207" s="0" t="n">
        <v>101.6</v>
      </c>
      <c r="N207" s="0" t="n">
        <v>5.9</v>
      </c>
      <c r="O207" s="0" t="n">
        <v>0.7</v>
      </c>
      <c r="P207" s="0" t="n">
        <v>-399999</v>
      </c>
      <c r="Q207" s="0" t="n">
        <v>334475</v>
      </c>
      <c r="R207" s="0" t="n">
        <v>47049671</v>
      </c>
      <c r="S207" s="0" t="n">
        <v>16374195</v>
      </c>
      <c r="T207" s="0" t="n">
        <v>6930</v>
      </c>
      <c r="U207" s="0" t="n">
        <v>245213686369.157</v>
      </c>
      <c r="V207" s="0" t="n">
        <v>6.7</v>
      </c>
      <c r="W207" s="0" t="s">
        <v>202</v>
      </c>
      <c r="X207" s="0" t="s">
        <v>202</v>
      </c>
      <c r="Y207" s="0" t="n">
        <v>77.4</v>
      </c>
      <c r="Z207" s="0" t="n">
        <v>37.4</v>
      </c>
      <c r="AA207" s="0" t="n">
        <v>88.3</v>
      </c>
      <c r="AB207" s="0" t="n">
        <v>0.5</v>
      </c>
      <c r="AC207" s="0" t="n">
        <v>4286.5</v>
      </c>
      <c r="AD207" s="0" t="n">
        <v>2.3</v>
      </c>
      <c r="AE207" s="0" t="n">
        <v>39.3</v>
      </c>
      <c r="AF207" s="0" t="n">
        <v>48.1</v>
      </c>
      <c r="AG207" s="0" t="n">
        <v>7.6</v>
      </c>
      <c r="AH207" s="0" t="n">
        <v>35.9</v>
      </c>
      <c r="AI207" s="0" t="s">
        <v>202</v>
      </c>
      <c r="AJ207" s="0" t="n">
        <v>3919</v>
      </c>
      <c r="AK207" s="0" t="n">
        <v>1.8</v>
      </c>
      <c r="AL207" s="0" t="n">
        <v>100</v>
      </c>
      <c r="AM207" s="0" t="n">
        <v>6</v>
      </c>
      <c r="AN207" s="0" t="n">
        <v>17.1</v>
      </c>
      <c r="AO207" s="0" t="n">
        <v>20.7</v>
      </c>
      <c r="AP207" s="0" t="n">
        <v>0.82</v>
      </c>
      <c r="AQ207" s="0" t="s">
        <v>202</v>
      </c>
      <c r="AR207" s="0" t="n">
        <v>4.3</v>
      </c>
      <c r="AS207" s="0" t="n">
        <v>109.2</v>
      </c>
      <c r="AT207" s="0" t="n">
        <v>110</v>
      </c>
      <c r="AU207" s="0" t="s">
        <v>202</v>
      </c>
      <c r="AV207" s="0" t="n">
        <v>77.7</v>
      </c>
      <c r="AW207" s="0" t="n">
        <v>100</v>
      </c>
      <c r="AX207" s="0" t="n">
        <v>3.9</v>
      </c>
      <c r="AY207" s="0" t="n">
        <v>126</v>
      </c>
      <c r="AZ207" s="0" t="n">
        <v>2.1</v>
      </c>
      <c r="BA207" s="0" t="n">
        <v>30.5</v>
      </c>
      <c r="BB207" s="0" t="n">
        <v>0.693</v>
      </c>
      <c r="BC207" s="0" t="n">
        <v>37</v>
      </c>
      <c r="BD207" s="0" t="s">
        <v>353</v>
      </c>
      <c r="BE207" s="0" t="n">
        <v>20</v>
      </c>
      <c r="BF207" s="0" t="s">
        <v>250</v>
      </c>
      <c r="BG207" s="0" t="s">
        <v>233</v>
      </c>
      <c r="BH207" s="0" t="s">
        <v>216</v>
      </c>
      <c r="BI207" s="0" t="s">
        <v>216</v>
      </c>
      <c r="BJ207" s="0" t="s">
        <v>329</v>
      </c>
      <c r="BK207" s="0" t="s">
        <v>264</v>
      </c>
      <c r="BL207" s="0" t="n">
        <v>107.85285441103</v>
      </c>
      <c r="BM207" s="0" t="n">
        <v>15.9624291035001</v>
      </c>
      <c r="BN207" s="0" t="n">
        <v>20.1</v>
      </c>
      <c r="BO207" s="0" t="n">
        <v>21.1799865722656</v>
      </c>
      <c r="BP207" s="0" t="n">
        <v>21.0100036621094</v>
      </c>
      <c r="BQ207" s="0" t="n">
        <v>23.4999938964844</v>
      </c>
      <c r="BR207" s="0" t="n">
        <v>21.4474960327149</v>
      </c>
      <c r="BS207" s="0" t="n">
        <v>97338583</v>
      </c>
      <c r="BT207" s="0" t="n">
        <v>261004</v>
      </c>
      <c r="BU207" s="0" t="n">
        <v>2681.40332390086</v>
      </c>
      <c r="BV207" s="0" t="s">
        <v>279</v>
      </c>
      <c r="BW207" s="0" t="n">
        <v>5025.925</v>
      </c>
      <c r="BX207" s="0" t="n">
        <v>2</v>
      </c>
      <c r="BY207" s="0" t="n">
        <v>63</v>
      </c>
      <c r="BZ207" s="0" t="n">
        <v>69</v>
      </c>
      <c r="CA207" s="0" t="n">
        <v>97.35</v>
      </c>
      <c r="CB207" s="0" t="n">
        <v>9.67456445993031</v>
      </c>
      <c r="CC207" s="0" t="n">
        <v>63</v>
      </c>
      <c r="CD207" s="0" t="n">
        <v>29.3804702694086</v>
      </c>
      <c r="CE207" s="0" t="n">
        <v>63</v>
      </c>
      <c r="CF207" s="0" t="n">
        <v>270</v>
      </c>
      <c r="CG207" s="0" t="n">
        <v>0</v>
      </c>
      <c r="CH207" s="0" t="n">
        <v>219</v>
      </c>
      <c r="CI207" s="0" t="n">
        <v>2.77382299678638</v>
      </c>
      <c r="CJ207" s="0" t="n">
        <v>0</v>
      </c>
      <c r="CK207" s="0" t="n">
        <v>2.24987865294895</v>
      </c>
      <c r="CL207" s="0" t="n">
        <v>0.099274144462532</v>
      </c>
      <c r="CM207" s="0" t="n">
        <v>284.292361665123</v>
      </c>
      <c r="CN207" s="0" t="n">
        <v>18341.1113630065</v>
      </c>
      <c r="CO207" s="0" t="n">
        <v>0.099999998746877</v>
      </c>
      <c r="CP207" s="0" t="n">
        <v>3.27995050282241E-013</v>
      </c>
      <c r="CQ207" s="0" t="n">
        <v>18350.0000000863</v>
      </c>
      <c r="CR207" s="0" t="n">
        <v>0.091364059681572</v>
      </c>
      <c r="CS207" s="0" t="n">
        <v>259.686463606467</v>
      </c>
      <c r="CT207" s="0" t="n">
        <v>18356.8184086213</v>
      </c>
      <c r="CU207" s="8" t="s">
        <v>646</v>
      </c>
      <c r="CV207" s="0" t="n">
        <v>98</v>
      </c>
      <c r="CX207" s="9" t="n">
        <f aca="false">COUNTIF(C207:CV207, "NA")</f>
        <v>5</v>
      </c>
      <c r="CY207" s="10" t="n">
        <f aca="false">100-COUNTIF(C207:CV207, "NA")/COLUMNS(C207:CV207)*100</f>
        <v>94.8979591836735</v>
      </c>
    </row>
    <row r="208" customFormat="false" ht="13.8" hidden="false" customHeight="false" outlineLevel="0" collapsed="false">
      <c r="A208" s="0" t="s">
        <v>721</v>
      </c>
      <c r="B208" s="0" t="s">
        <v>722</v>
      </c>
      <c r="C208" s="0" t="n">
        <v>1845300</v>
      </c>
      <c r="D208" s="0" t="n">
        <v>70</v>
      </c>
      <c r="E208" s="0" t="n">
        <v>74.5</v>
      </c>
      <c r="F208" s="0" t="s">
        <v>202</v>
      </c>
      <c r="G208" s="0" t="s">
        <v>202</v>
      </c>
      <c r="H208" s="0" t="s">
        <v>202</v>
      </c>
      <c r="I208" s="0" t="n">
        <v>7</v>
      </c>
      <c r="J208" s="0" t="n">
        <v>2</v>
      </c>
      <c r="K208" s="0" t="s">
        <v>202</v>
      </c>
      <c r="L208" s="0" t="n">
        <v>52.5</v>
      </c>
      <c r="M208" s="0" t="n">
        <v>26.7</v>
      </c>
      <c r="N208" s="0" t="n">
        <v>8.8</v>
      </c>
      <c r="O208" s="0" t="n">
        <v>4.3</v>
      </c>
      <c r="P208" s="0" t="s">
        <v>202</v>
      </c>
      <c r="Q208" s="0" t="s">
        <v>202</v>
      </c>
      <c r="R208" s="0" t="s">
        <v>202</v>
      </c>
      <c r="S208" s="0" t="s">
        <v>202</v>
      </c>
      <c r="T208" s="0" t="n">
        <v>11540</v>
      </c>
      <c r="U208" s="0" t="n">
        <v>7938990793.20113</v>
      </c>
      <c r="V208" s="0" t="s">
        <v>202</v>
      </c>
      <c r="W208" s="0" t="n">
        <v>21.6</v>
      </c>
      <c r="X208" s="0" t="n">
        <v>29</v>
      </c>
      <c r="Y208" s="0" t="s">
        <v>202</v>
      </c>
      <c r="Z208" s="0" t="s">
        <v>202</v>
      </c>
      <c r="AA208" s="0" t="s">
        <v>202</v>
      </c>
      <c r="AB208" s="0" t="s">
        <v>202</v>
      </c>
      <c r="AC208" s="0" t="n">
        <v>278.4</v>
      </c>
      <c r="AD208" s="0" t="n">
        <v>0.8</v>
      </c>
      <c r="AE208" s="0" t="s">
        <v>202</v>
      </c>
      <c r="AF208" s="0" t="s">
        <v>202</v>
      </c>
      <c r="AG208" s="0" t="s">
        <v>202</v>
      </c>
      <c r="AH208" s="0" t="s">
        <v>202</v>
      </c>
      <c r="AI208" s="0" t="n">
        <v>9.8</v>
      </c>
      <c r="AJ208" s="0" t="s">
        <v>202</v>
      </c>
      <c r="AK208" s="0" t="s">
        <v>202</v>
      </c>
      <c r="AL208" s="0" t="s">
        <v>202</v>
      </c>
      <c r="AM208" s="0" t="s">
        <v>202</v>
      </c>
      <c r="AN208" s="0" t="s">
        <v>202</v>
      </c>
      <c r="AO208" s="0" t="s">
        <v>202</v>
      </c>
      <c r="AP208" s="0" t="s">
        <v>202</v>
      </c>
      <c r="AQ208" s="0" t="s">
        <v>202</v>
      </c>
      <c r="AR208" s="0" t="s">
        <v>202</v>
      </c>
      <c r="AS208" s="0" t="s">
        <v>202</v>
      </c>
      <c r="AT208" s="0" t="s">
        <v>202</v>
      </c>
      <c r="AU208" s="0" t="s">
        <v>202</v>
      </c>
      <c r="AV208" s="0" t="s">
        <v>202</v>
      </c>
      <c r="AW208" s="0" t="n">
        <v>100</v>
      </c>
      <c r="AX208" s="0" t="s">
        <v>202</v>
      </c>
      <c r="AY208" s="0" t="s">
        <v>202</v>
      </c>
      <c r="AZ208" s="0" t="s">
        <v>202</v>
      </c>
      <c r="BA208" s="0" t="n">
        <v>29.1</v>
      </c>
      <c r="BB208" s="0" t="n">
        <v>0.69</v>
      </c>
      <c r="BC208" s="0" t="s">
        <v>202</v>
      </c>
      <c r="BD208" s="0" t="s">
        <v>202</v>
      </c>
      <c r="BE208" s="0" t="n">
        <v>56</v>
      </c>
      <c r="BF208" s="0" t="s">
        <v>204</v>
      </c>
      <c r="BG208" s="0" t="s">
        <v>233</v>
      </c>
      <c r="BH208" s="0" t="s">
        <v>234</v>
      </c>
      <c r="BI208" s="0" t="s">
        <v>234</v>
      </c>
      <c r="BJ208" s="0" t="s">
        <v>235</v>
      </c>
      <c r="BK208" s="0" t="s">
        <v>236</v>
      </c>
      <c r="BL208" s="0" t="n">
        <v>20.896300907978</v>
      </c>
      <c r="BM208" s="0" t="n">
        <v>42.5555301925</v>
      </c>
      <c r="BN208" s="0" t="n">
        <v>1.7499938964844</v>
      </c>
      <c r="BO208" s="0" t="n">
        <v>-0.989996337890602</v>
      </c>
      <c r="BP208" s="0" t="n">
        <v>2.45000610351565</v>
      </c>
      <c r="BQ208" s="0" t="n">
        <v>4.3799987792969</v>
      </c>
      <c r="BR208" s="0" t="n">
        <v>1.89750061035159</v>
      </c>
      <c r="BS208" s="0" t="n">
        <v>1810366</v>
      </c>
      <c r="BT208" s="0" t="s">
        <v>202</v>
      </c>
      <c r="BU208" s="0" t="s">
        <v>202</v>
      </c>
      <c r="BV208" s="0" t="s">
        <v>202</v>
      </c>
      <c r="BW208" s="0" t="n">
        <v>4098.205</v>
      </c>
      <c r="BX208" s="0" t="n">
        <v>-18</v>
      </c>
      <c r="BY208" s="0" t="n">
        <v>-13</v>
      </c>
      <c r="BZ208" s="0" t="n">
        <v>-2</v>
      </c>
      <c r="CA208" s="0" t="n">
        <v>94.71</v>
      </c>
      <c r="CB208" s="0" t="s">
        <v>202</v>
      </c>
      <c r="CC208" s="0" t="s">
        <v>202</v>
      </c>
      <c r="CD208" s="0" t="s">
        <v>202</v>
      </c>
      <c r="CE208" s="0" t="s">
        <v>202</v>
      </c>
      <c r="CF208" s="0" t="n">
        <v>806</v>
      </c>
      <c r="CG208" s="0" t="n">
        <v>22</v>
      </c>
      <c r="CH208" s="0" t="n">
        <v>271</v>
      </c>
      <c r="CI208" s="0" t="n">
        <v>445.213840737177</v>
      </c>
      <c r="CJ208" s="0" t="n">
        <v>12.1522388290545</v>
      </c>
      <c r="CK208" s="0" t="n">
        <v>149.693487394262</v>
      </c>
      <c r="CL208" s="0" t="n">
        <v>0.05371108781875</v>
      </c>
      <c r="CM208" s="0" t="n">
        <v>1571.10343250731</v>
      </c>
      <c r="CN208" s="0" t="n">
        <v>18372.6577525787</v>
      </c>
      <c r="CO208" s="0" t="n">
        <v>0.084517452615653</v>
      </c>
      <c r="CP208" s="0" t="n">
        <v>32.8018700544103</v>
      </c>
      <c r="CQ208" s="0" t="n">
        <v>18369.1043875458</v>
      </c>
      <c r="CR208" s="0" t="n">
        <v>0.026259464928534</v>
      </c>
      <c r="CS208" s="0" t="n">
        <v>4044.17815440298</v>
      </c>
      <c r="CT208" s="0" t="n">
        <v>18420.3991747892</v>
      </c>
      <c r="CU208" s="8" t="s">
        <v>723</v>
      </c>
      <c r="CV208" s="0" t="n">
        <v>35</v>
      </c>
      <c r="CX208" s="9" t="n">
        <f aca="false">COUNTIF(C208:CV208, "NA")</f>
        <v>42</v>
      </c>
      <c r="CY208" s="10" t="n">
        <f aca="false">100-COUNTIF(C208:CV208, "NA")/COLUMNS(C208:CV208)*100</f>
        <v>57.1428571428571</v>
      </c>
    </row>
    <row r="209" customFormat="false" ht="13.8" hidden="false" customHeight="false" outlineLevel="0" collapsed="false">
      <c r="A209" s="0" t="s">
        <v>724</v>
      </c>
      <c r="B209" s="0" t="s">
        <v>725</v>
      </c>
      <c r="C209" s="0" t="n">
        <v>28498687</v>
      </c>
      <c r="D209" s="0" t="n">
        <v>64.4</v>
      </c>
      <c r="E209" s="0" t="n">
        <v>67.8</v>
      </c>
      <c r="F209" s="0" t="n">
        <v>39.6</v>
      </c>
      <c r="G209" s="0" t="n">
        <v>57.5</v>
      </c>
      <c r="H209" s="0" t="n">
        <v>54</v>
      </c>
      <c r="I209" s="0" t="n">
        <v>6</v>
      </c>
      <c r="J209" s="0" t="n">
        <v>3.8</v>
      </c>
      <c r="K209" s="0" t="n">
        <v>63.4</v>
      </c>
      <c r="L209" s="0" t="s">
        <v>202</v>
      </c>
      <c r="M209" s="0" t="s">
        <v>202</v>
      </c>
      <c r="N209" s="0" t="s">
        <v>202</v>
      </c>
      <c r="O209" s="0" t="s">
        <v>202</v>
      </c>
      <c r="P209" s="0" t="n">
        <v>-150000</v>
      </c>
      <c r="Q209" s="0" t="n">
        <v>31154</v>
      </c>
      <c r="R209" s="0" t="n">
        <v>336310</v>
      </c>
      <c r="S209" s="0" t="s">
        <v>202</v>
      </c>
      <c r="T209" s="0" t="s">
        <v>202</v>
      </c>
      <c r="U209" s="0" t="n">
        <v>26914402223.7828</v>
      </c>
      <c r="V209" s="0" t="s">
        <v>202</v>
      </c>
      <c r="W209" s="0" t="s">
        <v>202</v>
      </c>
      <c r="X209" s="0" t="s">
        <v>202</v>
      </c>
      <c r="Y209" s="0" t="n">
        <v>38</v>
      </c>
      <c r="Z209" s="0" t="n">
        <v>29</v>
      </c>
      <c r="AA209" s="0" t="n">
        <v>8.3</v>
      </c>
      <c r="AB209" s="0" t="s">
        <v>202</v>
      </c>
      <c r="AC209" s="0" t="n">
        <v>137.4</v>
      </c>
      <c r="AD209" s="0" t="s">
        <v>202</v>
      </c>
      <c r="AE209" s="0" t="n">
        <v>44.6</v>
      </c>
      <c r="AF209" s="0" t="n">
        <v>1</v>
      </c>
      <c r="AG209" s="0" t="n">
        <v>0.8</v>
      </c>
      <c r="AH209" s="0" t="n">
        <v>36.6</v>
      </c>
      <c r="AI209" s="0" t="n">
        <v>35.3</v>
      </c>
      <c r="AJ209" s="0" t="n">
        <v>81</v>
      </c>
      <c r="AK209" s="0" t="n">
        <v>0.9</v>
      </c>
      <c r="AL209" s="0" t="n">
        <v>100</v>
      </c>
      <c r="AM209" s="0" t="n">
        <v>5.4</v>
      </c>
      <c r="AN209" s="0" t="n">
        <v>30.6</v>
      </c>
      <c r="AO209" s="0" t="n">
        <v>55</v>
      </c>
      <c r="AP209" s="0" t="s">
        <v>202</v>
      </c>
      <c r="AQ209" s="0" t="n">
        <v>0.7</v>
      </c>
      <c r="AR209" s="0" t="s">
        <v>202</v>
      </c>
      <c r="AS209" s="0" t="s">
        <v>202</v>
      </c>
      <c r="AT209" s="0" t="s">
        <v>202</v>
      </c>
      <c r="AU209" s="0" t="s">
        <v>202</v>
      </c>
      <c r="AV209" s="0" t="n">
        <v>42.8</v>
      </c>
      <c r="AW209" s="0" t="n">
        <v>79.2</v>
      </c>
      <c r="AX209" s="0" t="n">
        <v>12.4</v>
      </c>
      <c r="AY209" s="0" t="n">
        <v>91</v>
      </c>
      <c r="AZ209" s="0" t="n">
        <v>14.1</v>
      </c>
      <c r="BA209" s="0" t="n">
        <v>19.5</v>
      </c>
      <c r="BB209" s="0" t="s">
        <v>202</v>
      </c>
      <c r="BC209" s="0" t="s">
        <v>202</v>
      </c>
      <c r="BD209" s="0" t="s">
        <v>527</v>
      </c>
      <c r="BE209" s="0" t="n">
        <v>11</v>
      </c>
      <c r="BF209" s="0" t="s">
        <v>214</v>
      </c>
      <c r="BG209" s="0" t="s">
        <v>233</v>
      </c>
      <c r="BH209" s="0" t="s">
        <v>216</v>
      </c>
      <c r="BI209" s="0" t="s">
        <v>216</v>
      </c>
      <c r="BJ209" s="0" t="s">
        <v>245</v>
      </c>
      <c r="BK209" s="0" t="s">
        <v>246</v>
      </c>
      <c r="BL209" s="0" t="n">
        <v>47.485854502638</v>
      </c>
      <c r="BM209" s="0" t="n">
        <v>15.8023949240001</v>
      </c>
      <c r="BN209" s="0" t="n">
        <v>21.9999938964844</v>
      </c>
      <c r="BO209" s="0" t="n">
        <v>19.9800048828125</v>
      </c>
      <c r="BP209" s="0" t="n">
        <v>21.9800048828125</v>
      </c>
      <c r="BQ209" s="0" t="n">
        <v>23.4599853515625</v>
      </c>
      <c r="BR209" s="0" t="n">
        <v>21.854997253418</v>
      </c>
      <c r="BS209" s="0" t="n">
        <v>29825968</v>
      </c>
      <c r="BT209" s="0" t="s">
        <v>202</v>
      </c>
      <c r="BU209" s="0" t="s">
        <v>202</v>
      </c>
      <c r="BV209" s="0" t="s">
        <v>202</v>
      </c>
      <c r="BW209" s="0" t="s">
        <v>202</v>
      </c>
      <c r="BX209" s="0" t="s">
        <v>202</v>
      </c>
      <c r="BY209" s="0" t="s">
        <v>202</v>
      </c>
      <c r="BZ209" s="0" t="s">
        <v>202</v>
      </c>
      <c r="CA209" s="0" t="s">
        <v>202</v>
      </c>
      <c r="CB209" s="0" t="n">
        <v>3.18606271777004</v>
      </c>
      <c r="CC209" s="0" t="n">
        <v>-21</v>
      </c>
      <c r="CD209" s="0" t="n">
        <v>12.1268767969139</v>
      </c>
      <c r="CE209" s="0" t="n">
        <v>-20</v>
      </c>
      <c r="CF209" s="0" t="n">
        <v>6</v>
      </c>
      <c r="CG209" s="0" t="n">
        <v>2</v>
      </c>
      <c r="CH209" s="0" t="n">
        <v>1</v>
      </c>
      <c r="CI209" s="0" t="n">
        <v>0.201166983079979</v>
      </c>
      <c r="CJ209" s="0" t="n">
        <v>0.06705566102666</v>
      </c>
      <c r="CK209" s="0" t="n">
        <v>0.03352783051333</v>
      </c>
      <c r="CL209" s="0" t="n">
        <v>0.021665064337272</v>
      </c>
      <c r="CM209" s="0" t="n">
        <v>233815843.443744</v>
      </c>
      <c r="CN209" s="0" t="n">
        <v>18513.978757254</v>
      </c>
      <c r="CO209" s="0" t="n">
        <v>0.021770787059722</v>
      </c>
      <c r="CP209" s="0" t="n">
        <v>0.04507354288175</v>
      </c>
      <c r="CQ209" s="0" t="n">
        <v>18300.0350957594</v>
      </c>
      <c r="CR209" s="0" t="n">
        <v>36.0615226319327</v>
      </c>
      <c r="CS209" s="0" t="n">
        <v>1</v>
      </c>
      <c r="CT209" s="0" t="n">
        <v>18375.098423476</v>
      </c>
      <c r="CU209" s="8" t="s">
        <v>726</v>
      </c>
      <c r="CV209" s="0" t="n">
        <v>20</v>
      </c>
      <c r="CX209" s="9" t="n">
        <f aca="false">COUNTIF(C209:CV209, "NA")</f>
        <v>26</v>
      </c>
      <c r="CY209" s="10" t="n">
        <f aca="false">100-COUNTIF(C209:CV209, "NA")/COLUMNS(C209:CV209)*100</f>
        <v>73.4693877551021</v>
      </c>
    </row>
    <row r="210" customFormat="false" ht="13.8" hidden="false" customHeight="false" outlineLevel="0" collapsed="false">
      <c r="A210" s="0" t="s">
        <v>727</v>
      </c>
      <c r="B210" s="0" t="s">
        <v>728</v>
      </c>
      <c r="C210" s="0" t="n">
        <v>57779622</v>
      </c>
      <c r="D210" s="0" t="n">
        <v>60.5</v>
      </c>
      <c r="E210" s="0" t="n">
        <v>67.4</v>
      </c>
      <c r="F210" s="0" t="n">
        <v>29.1</v>
      </c>
      <c r="G210" s="0" t="n">
        <v>65.6</v>
      </c>
      <c r="H210" s="0" t="n">
        <v>47.6</v>
      </c>
      <c r="I210" s="0" t="n">
        <v>9.4</v>
      </c>
      <c r="J210" s="0" t="n">
        <v>2.4</v>
      </c>
      <c r="K210" s="0" t="n">
        <v>33.6</v>
      </c>
      <c r="L210" s="0" t="n">
        <v>28.3</v>
      </c>
      <c r="M210" s="0" t="n">
        <v>29.6</v>
      </c>
      <c r="N210" s="0" t="n">
        <v>13.4</v>
      </c>
      <c r="O210" s="0" t="n">
        <v>0.3</v>
      </c>
      <c r="P210" s="0" t="n">
        <v>727026</v>
      </c>
      <c r="Q210" s="0" t="n">
        <v>489</v>
      </c>
      <c r="R210" s="0" t="n">
        <v>23921748.1</v>
      </c>
      <c r="S210" s="0" t="n">
        <v>4892400</v>
      </c>
      <c r="T210" s="0" t="n">
        <v>13250</v>
      </c>
      <c r="U210" s="0" t="n">
        <v>368288939768.322</v>
      </c>
      <c r="V210" s="0" t="s">
        <v>202</v>
      </c>
      <c r="W210" s="0" t="s">
        <v>202</v>
      </c>
      <c r="X210" s="0" t="s">
        <v>202</v>
      </c>
      <c r="Y210" s="0" t="n">
        <v>56</v>
      </c>
      <c r="Z210" s="0" t="n">
        <v>5.1</v>
      </c>
      <c r="AA210" s="0" t="n">
        <v>79.1</v>
      </c>
      <c r="AB210" s="0" t="s">
        <v>202</v>
      </c>
      <c r="AC210" s="0" t="n">
        <v>13008.7</v>
      </c>
      <c r="AD210" s="0" t="n">
        <v>1</v>
      </c>
      <c r="AE210" s="0" t="n">
        <v>79.8</v>
      </c>
      <c r="AF210" s="0" t="n">
        <v>7.6</v>
      </c>
      <c r="AG210" s="0" t="n">
        <v>8</v>
      </c>
      <c r="AH210" s="0" t="n">
        <v>66.4</v>
      </c>
      <c r="AI210" s="0" t="n">
        <v>14.5</v>
      </c>
      <c r="AJ210" s="0" t="n">
        <v>821</v>
      </c>
      <c r="AK210" s="0" t="n">
        <v>9</v>
      </c>
      <c r="AL210" s="0" t="n">
        <v>100</v>
      </c>
      <c r="AM210" s="0" t="n">
        <v>12.7</v>
      </c>
      <c r="AN210" s="0" t="n">
        <v>26.2</v>
      </c>
      <c r="AO210" s="0" t="n">
        <v>33.8</v>
      </c>
      <c r="AP210" s="0" t="n">
        <v>0.8</v>
      </c>
      <c r="AQ210" s="0" t="s">
        <v>202</v>
      </c>
      <c r="AR210" s="0" t="n">
        <v>5.9</v>
      </c>
      <c r="AS210" s="0" t="n">
        <v>100.9</v>
      </c>
      <c r="AT210" s="0" t="s">
        <v>202</v>
      </c>
      <c r="AU210" s="0" t="n">
        <v>1</v>
      </c>
      <c r="AV210" s="0" t="n">
        <v>74.7</v>
      </c>
      <c r="AW210" s="0" t="n">
        <v>84.4</v>
      </c>
      <c r="AX210" s="0" t="n">
        <v>8.9</v>
      </c>
      <c r="AY210" s="0" t="n">
        <v>125</v>
      </c>
      <c r="AZ210" s="0" t="n">
        <v>27</v>
      </c>
      <c r="BA210" s="0" t="n">
        <v>27.1</v>
      </c>
      <c r="BB210" s="0" t="n">
        <v>0.463</v>
      </c>
      <c r="BC210" s="0" t="s">
        <v>202</v>
      </c>
      <c r="BD210" s="0" t="s">
        <v>335</v>
      </c>
      <c r="BE210" s="0" t="n">
        <v>79</v>
      </c>
      <c r="BF210" s="0" t="s">
        <v>250</v>
      </c>
      <c r="BG210" s="0" t="s">
        <v>222</v>
      </c>
      <c r="BH210" s="0" t="s">
        <v>223</v>
      </c>
      <c r="BI210" s="0" t="s">
        <v>223</v>
      </c>
      <c r="BJ210" s="0" t="s">
        <v>336</v>
      </c>
      <c r="BK210" s="0" t="s">
        <v>225</v>
      </c>
      <c r="BL210" s="0" t="n">
        <v>26.1208916540715</v>
      </c>
      <c r="BM210" s="0" t="n">
        <v>-28.4745915729999</v>
      </c>
      <c r="BN210" s="0" t="n">
        <v>22.4800048828125</v>
      </c>
      <c r="BO210" s="0" t="n">
        <v>23.5400024414063</v>
      </c>
      <c r="BP210" s="0" t="n">
        <v>22.3000122070313</v>
      </c>
      <c r="BQ210" s="0" t="n">
        <v>20.2499938964844</v>
      </c>
      <c r="BR210" s="0" t="n">
        <v>22.1425033569336</v>
      </c>
      <c r="BS210" s="0" t="n">
        <v>59308690</v>
      </c>
      <c r="BT210" s="0" t="n">
        <v>245747</v>
      </c>
      <c r="BU210" s="0" t="n">
        <v>4143.52433007709</v>
      </c>
      <c r="BV210" s="0" t="s">
        <v>279</v>
      </c>
      <c r="BW210" s="0" t="n">
        <v>3610.37</v>
      </c>
      <c r="BX210" s="0" t="n">
        <v>-42</v>
      </c>
      <c r="BY210" s="0" t="n">
        <v>13</v>
      </c>
      <c r="BZ210" s="0" t="n">
        <v>21</v>
      </c>
      <c r="CA210" s="0" t="n">
        <v>91.4</v>
      </c>
      <c r="CB210" s="0" t="n">
        <v>31.2926829268293</v>
      </c>
      <c r="CC210" s="0" t="n">
        <v>21</v>
      </c>
      <c r="CD210" s="0" t="n">
        <v>64.9181881533101</v>
      </c>
      <c r="CE210" s="0" t="n">
        <v>21</v>
      </c>
      <c r="CF210" s="0" t="n">
        <v>5647</v>
      </c>
      <c r="CG210" s="0" t="n">
        <v>103</v>
      </c>
      <c r="CH210" s="0" t="n">
        <v>2073</v>
      </c>
      <c r="CI210" s="0" t="n">
        <v>95.2137030846576</v>
      </c>
      <c r="CJ210" s="0" t="n">
        <v>1.73667636226664</v>
      </c>
      <c r="CK210" s="0" t="n">
        <v>34.9527194075607</v>
      </c>
      <c r="CL210" s="0" t="n">
        <v>0.020330214383288</v>
      </c>
      <c r="CM210" s="0" t="n">
        <v>38144.1543593316</v>
      </c>
      <c r="CN210" s="0" t="n">
        <v>18415.0536683191</v>
      </c>
      <c r="CO210" s="0" t="n">
        <v>0.055108609180057</v>
      </c>
      <c r="CP210" s="0" t="n">
        <v>233.023043802828</v>
      </c>
      <c r="CQ210" s="0" t="n">
        <v>18377.8558901897</v>
      </c>
      <c r="CR210" s="0" t="n">
        <v>0.058716563848804</v>
      </c>
      <c r="CS210" s="0" t="n">
        <v>5079.3391727343</v>
      </c>
      <c r="CT210" s="0" t="n">
        <v>18380.1159210091</v>
      </c>
      <c r="CU210" s="8" t="s">
        <v>302</v>
      </c>
      <c r="CV210" s="0" t="n">
        <v>56</v>
      </c>
      <c r="CX210" s="9" t="n">
        <f aca="false">COUNTIF(C210:CV210, "NA")</f>
        <v>7</v>
      </c>
      <c r="CY210" s="10" t="n">
        <f aca="false">100-COUNTIF(C210:CV210, "NA")/COLUMNS(C210:CV210)*100</f>
        <v>92.8571428571429</v>
      </c>
    </row>
    <row r="211" customFormat="false" ht="13.8" hidden="false" customHeight="false" outlineLevel="0" collapsed="false">
      <c r="A211" s="0" t="s">
        <v>729</v>
      </c>
      <c r="B211" s="0" t="s">
        <v>730</v>
      </c>
      <c r="C211" s="0" t="n">
        <v>17351822</v>
      </c>
      <c r="D211" s="0" t="n">
        <v>60.5</v>
      </c>
      <c r="E211" s="0" t="n">
        <v>66.4</v>
      </c>
      <c r="F211" s="0" t="n">
        <v>44.9</v>
      </c>
      <c r="G211" s="0" t="n">
        <v>53</v>
      </c>
      <c r="H211" s="0" t="n">
        <v>23.3</v>
      </c>
      <c r="I211" s="0" t="n">
        <v>6.5</v>
      </c>
      <c r="J211" s="0" t="n">
        <v>4.6</v>
      </c>
      <c r="K211" s="0" t="n">
        <v>56.5</v>
      </c>
      <c r="L211" s="0" t="n">
        <v>33.8</v>
      </c>
      <c r="M211" s="0" t="n">
        <v>35.2</v>
      </c>
      <c r="N211" s="0" t="n">
        <v>9.3</v>
      </c>
      <c r="O211" s="0" t="n">
        <v>3.8</v>
      </c>
      <c r="P211" s="0" t="n">
        <v>-40000</v>
      </c>
      <c r="Q211" s="0" t="n">
        <v>284</v>
      </c>
      <c r="R211" s="0" t="n">
        <v>8904</v>
      </c>
      <c r="S211" s="0" t="s">
        <v>202</v>
      </c>
      <c r="T211" s="0" t="n">
        <v>4100</v>
      </c>
      <c r="U211" s="0" t="n">
        <v>26720073435.9014</v>
      </c>
      <c r="V211" s="0" t="s">
        <v>202</v>
      </c>
      <c r="W211" s="0" t="s">
        <v>202</v>
      </c>
      <c r="X211" s="0" t="s">
        <v>202</v>
      </c>
      <c r="Y211" s="0" t="n">
        <v>74.6</v>
      </c>
      <c r="Z211" s="0" t="n">
        <v>48.8</v>
      </c>
      <c r="AA211" s="0" t="n">
        <v>89</v>
      </c>
      <c r="AB211" s="0" t="s">
        <v>202</v>
      </c>
      <c r="AC211" s="0" t="n">
        <v>213.1</v>
      </c>
      <c r="AD211" s="0" t="n">
        <v>1.4</v>
      </c>
      <c r="AE211" s="0" t="n">
        <v>32.1</v>
      </c>
      <c r="AF211" s="0" t="n">
        <v>65.2</v>
      </c>
      <c r="AG211" s="0" t="n">
        <v>37.9</v>
      </c>
      <c r="AH211" s="0" t="n">
        <v>43.5</v>
      </c>
      <c r="AI211" s="0" t="n">
        <v>10.5</v>
      </c>
      <c r="AJ211" s="0" t="n">
        <v>5208</v>
      </c>
      <c r="AK211" s="0" t="n">
        <v>0.3</v>
      </c>
      <c r="AL211" s="0" t="n">
        <v>100</v>
      </c>
      <c r="AM211" s="0" t="n">
        <v>4.5</v>
      </c>
      <c r="AN211" s="0" t="n">
        <v>17.9</v>
      </c>
      <c r="AO211" s="0" t="n">
        <v>57.8</v>
      </c>
      <c r="AP211" s="0" t="n">
        <v>0.09</v>
      </c>
      <c r="AQ211" s="0" t="s">
        <v>202</v>
      </c>
      <c r="AR211" s="0" t="n">
        <v>3.7</v>
      </c>
      <c r="AS211" s="0" t="n">
        <v>98.7</v>
      </c>
      <c r="AT211" s="0" t="s">
        <v>202</v>
      </c>
      <c r="AU211" s="0" t="s">
        <v>202</v>
      </c>
      <c r="AV211" s="0" t="n">
        <v>18.9</v>
      </c>
      <c r="AW211" s="0" t="n">
        <v>40.3</v>
      </c>
      <c r="AX211" s="0" t="n">
        <v>7.4</v>
      </c>
      <c r="AY211" s="0" t="n">
        <v>91</v>
      </c>
      <c r="AZ211" s="0" t="n">
        <v>6.5</v>
      </c>
      <c r="BA211" s="0" t="n">
        <v>16.8</v>
      </c>
      <c r="BB211" s="0" t="n">
        <v>0.591</v>
      </c>
      <c r="BC211" s="0" t="s">
        <v>202</v>
      </c>
      <c r="BD211" s="0" t="s">
        <v>213</v>
      </c>
      <c r="BE211" s="0" t="n">
        <v>54</v>
      </c>
      <c r="BF211" s="0" t="s">
        <v>214</v>
      </c>
      <c r="BG211" s="0" t="s">
        <v>233</v>
      </c>
      <c r="BH211" s="0" t="s">
        <v>223</v>
      </c>
      <c r="BI211" s="0" t="s">
        <v>223</v>
      </c>
      <c r="BJ211" s="0" t="s">
        <v>275</v>
      </c>
      <c r="BK211" s="0" t="s">
        <v>225</v>
      </c>
      <c r="BL211" s="0" t="n">
        <v>25.4152401229547</v>
      </c>
      <c r="BM211" s="0" t="n">
        <v>-13.1255026245</v>
      </c>
      <c r="BN211" s="0" t="n">
        <v>24.5200134277344</v>
      </c>
      <c r="BO211" s="0" t="n">
        <v>23.7499938964844</v>
      </c>
      <c r="BP211" s="0" t="n">
        <v>23.9999938964844</v>
      </c>
      <c r="BQ211" s="0" t="n">
        <v>22.8900085449219</v>
      </c>
      <c r="BR211" s="0" t="n">
        <v>23.7900024414063</v>
      </c>
      <c r="BS211" s="0" t="n">
        <v>18383956</v>
      </c>
      <c r="BT211" s="0" t="s">
        <v>202</v>
      </c>
      <c r="BU211" s="0" t="s">
        <v>202</v>
      </c>
      <c r="BV211" s="0" t="s">
        <v>202</v>
      </c>
      <c r="BW211" s="0" t="n">
        <v>2289.905</v>
      </c>
      <c r="BX211" s="0" t="n">
        <v>-26</v>
      </c>
      <c r="BY211" s="0" t="n">
        <v>22</v>
      </c>
      <c r="BZ211" s="0" t="n">
        <v>28</v>
      </c>
      <c r="CA211" s="0" t="n">
        <v>62.45</v>
      </c>
      <c r="CB211" s="0" t="n">
        <v>9.4404181184669</v>
      </c>
      <c r="CC211" s="0" t="n">
        <v>8</v>
      </c>
      <c r="CD211" s="0" t="n">
        <v>15.6518181885415</v>
      </c>
      <c r="CE211" s="0" t="n">
        <v>8</v>
      </c>
      <c r="CF211" s="0" t="n">
        <v>106</v>
      </c>
      <c r="CG211" s="0" t="n">
        <v>3</v>
      </c>
      <c r="CH211" s="0" t="n">
        <v>55</v>
      </c>
      <c r="CI211" s="0" t="n">
        <v>5.76589717686444</v>
      </c>
      <c r="CJ211" s="0" t="n">
        <v>0.163185769156541</v>
      </c>
      <c r="CK211" s="0" t="n">
        <v>2.99173910120324</v>
      </c>
      <c r="CL211" s="0" t="n">
        <v>0.029250283499724</v>
      </c>
      <c r="CM211" s="0" t="n">
        <v>277.038899526527</v>
      </c>
      <c r="CN211" s="0" t="n">
        <v>18383.3972344151</v>
      </c>
      <c r="CO211" s="0" t="n">
        <v>0.118257631195169</v>
      </c>
      <c r="CP211" s="0" t="n">
        <v>3.36096545404331</v>
      </c>
      <c r="CQ211" s="0" t="n">
        <v>18359.6101346486</v>
      </c>
      <c r="CR211" s="0" t="n">
        <v>0.163899324899008</v>
      </c>
      <c r="CS211" s="0" t="n">
        <v>44.7635411865945</v>
      </c>
      <c r="CT211" s="0" t="n">
        <v>18361.1152128849</v>
      </c>
      <c r="CU211" s="8" t="s">
        <v>387</v>
      </c>
      <c r="CV211" s="0" t="n">
        <v>43</v>
      </c>
      <c r="CX211" s="9" t="n">
        <f aca="false">COUNTIF(C211:CV211, "NA")</f>
        <v>12</v>
      </c>
      <c r="CY211" s="10" t="n">
        <f aca="false">100-COUNTIF(C211:CV211, "NA")/COLUMNS(C211:CV211)*100</f>
        <v>87.7551020408163</v>
      </c>
    </row>
    <row r="212" customFormat="false" ht="13.8" hidden="false" customHeight="false" outlineLevel="0" collapsed="false">
      <c r="A212" s="0" t="s">
        <v>731</v>
      </c>
      <c r="B212" s="0" t="s">
        <v>732</v>
      </c>
      <c r="C212" s="0" t="n">
        <v>14439018</v>
      </c>
      <c r="D212" s="0" t="n">
        <v>59.5</v>
      </c>
      <c r="E212" s="0" t="n">
        <v>62.6</v>
      </c>
      <c r="F212" s="0" t="n">
        <v>42.4</v>
      </c>
      <c r="G212" s="0" t="n">
        <v>54.7</v>
      </c>
      <c r="H212" s="0" t="n">
        <v>37.3</v>
      </c>
      <c r="I212" s="0" t="n">
        <v>7.9</v>
      </c>
      <c r="J212" s="0" t="n">
        <v>3.6</v>
      </c>
      <c r="K212" s="0" t="n">
        <v>67.8</v>
      </c>
      <c r="L212" s="0" t="n">
        <v>29.3</v>
      </c>
      <c r="M212" s="0" t="n">
        <v>19</v>
      </c>
      <c r="N212" s="0" t="n">
        <v>14.3</v>
      </c>
      <c r="O212" s="0" t="n">
        <v>2.6</v>
      </c>
      <c r="P212" s="0" t="n">
        <v>-584288</v>
      </c>
      <c r="Q212" s="0" t="n">
        <v>15629</v>
      </c>
      <c r="R212" s="0" t="n">
        <v>282539</v>
      </c>
      <c r="S212" s="0" t="s">
        <v>202</v>
      </c>
      <c r="T212" s="0" t="n">
        <v>3020</v>
      </c>
      <c r="U212" s="0" t="n">
        <v>31000519447.175</v>
      </c>
      <c r="V212" s="0" t="s">
        <v>202</v>
      </c>
      <c r="W212" s="0" t="n">
        <v>81.3</v>
      </c>
      <c r="X212" s="0" t="n">
        <v>44.3</v>
      </c>
      <c r="Y212" s="0" t="n">
        <v>83.1</v>
      </c>
      <c r="Z212" s="0" t="n">
        <v>66.5</v>
      </c>
      <c r="AA212" s="0" t="n">
        <v>87.8</v>
      </c>
      <c r="AB212" s="0" t="s">
        <v>202</v>
      </c>
      <c r="AC212" s="0" t="n">
        <v>359.3</v>
      </c>
      <c r="AD212" s="0" t="n">
        <v>2.2</v>
      </c>
      <c r="AE212" s="0" t="n">
        <v>41.9</v>
      </c>
      <c r="AF212" s="0" t="n">
        <v>35.5</v>
      </c>
      <c r="AG212" s="0" t="n">
        <v>27.2</v>
      </c>
      <c r="AH212" s="0" t="n">
        <v>32.2</v>
      </c>
      <c r="AI212" s="0" t="s">
        <v>202</v>
      </c>
      <c r="AJ212" s="0" t="n">
        <v>902</v>
      </c>
      <c r="AK212" s="0" t="n">
        <v>0.9</v>
      </c>
      <c r="AL212" s="0" t="n">
        <v>100</v>
      </c>
      <c r="AM212" s="0" t="n">
        <v>1.8</v>
      </c>
      <c r="AN212" s="0" t="n">
        <v>19.3</v>
      </c>
      <c r="AO212" s="0" t="n">
        <v>46.2</v>
      </c>
      <c r="AP212" s="0" t="s">
        <v>202</v>
      </c>
      <c r="AQ212" s="0" t="s">
        <v>202</v>
      </c>
      <c r="AR212" s="0" t="s">
        <v>202</v>
      </c>
      <c r="AS212" s="0" t="s">
        <v>202</v>
      </c>
      <c r="AT212" s="0" t="s">
        <v>202</v>
      </c>
      <c r="AU212" s="0" t="s">
        <v>202</v>
      </c>
      <c r="AV212" s="0" t="n">
        <v>31.5</v>
      </c>
      <c r="AW212" s="0" t="n">
        <v>40.4</v>
      </c>
      <c r="AX212" s="0" t="n">
        <v>3.4</v>
      </c>
      <c r="AY212" s="0" t="n">
        <v>85</v>
      </c>
      <c r="AZ212" s="0" t="n">
        <v>12.3</v>
      </c>
      <c r="BA212" s="0" t="n">
        <v>20</v>
      </c>
      <c r="BB212" s="0" t="n">
        <v>0.563</v>
      </c>
      <c r="BC212" s="0" t="s">
        <v>202</v>
      </c>
      <c r="BD212" s="0" t="s">
        <v>213</v>
      </c>
      <c r="BE212" s="0" t="n">
        <v>29</v>
      </c>
      <c r="BF212" s="0" t="s">
        <v>250</v>
      </c>
      <c r="BG212" s="0" t="s">
        <v>215</v>
      </c>
      <c r="BH212" s="0" t="s">
        <v>223</v>
      </c>
      <c r="BI212" s="0" t="s">
        <v>223</v>
      </c>
      <c r="BJ212" s="0" t="s">
        <v>275</v>
      </c>
      <c r="BK212" s="0" t="s">
        <v>225</v>
      </c>
      <c r="BL212" s="0" t="n">
        <v>29.328271790518</v>
      </c>
      <c r="BM212" s="0" t="n">
        <v>-19.0076242064999</v>
      </c>
      <c r="BN212" s="0" t="n">
        <v>23.9699951171875</v>
      </c>
      <c r="BO212" s="0" t="n">
        <v>22.5700012207031</v>
      </c>
      <c r="BP212" s="0" t="n">
        <v>21.2199951171875</v>
      </c>
      <c r="BQ212" s="0" t="n">
        <v>20.4999938964844</v>
      </c>
      <c r="BR212" s="0" t="n">
        <v>22.0649963378906</v>
      </c>
      <c r="BS212" s="0" t="n">
        <v>14862927</v>
      </c>
      <c r="BT212" s="0" t="s">
        <v>202</v>
      </c>
      <c r="BU212" s="0" t="s">
        <v>202</v>
      </c>
      <c r="BV212" s="0" t="s">
        <v>202</v>
      </c>
      <c r="BW212" s="0" t="n">
        <v>3535</v>
      </c>
      <c r="BX212" s="0" t="n">
        <v>-53</v>
      </c>
      <c r="BY212" s="0" t="n">
        <v>3</v>
      </c>
      <c r="BZ212" s="0" t="n">
        <v>10</v>
      </c>
      <c r="CA212" s="0" t="n">
        <v>91.4</v>
      </c>
      <c r="CB212" s="0" t="n">
        <v>35.7471590909091</v>
      </c>
      <c r="CC212" s="0" t="n">
        <v>9</v>
      </c>
      <c r="CD212" s="0" t="n">
        <v>62.9568181818182</v>
      </c>
      <c r="CE212" s="0" t="n">
        <v>9</v>
      </c>
      <c r="CF212" s="0" t="n">
        <v>40</v>
      </c>
      <c r="CG212" s="0" t="n">
        <v>4</v>
      </c>
      <c r="CH212" s="0" t="n">
        <v>5</v>
      </c>
      <c r="CI212" s="0" t="n">
        <v>2.69125993823424</v>
      </c>
      <c r="CJ212" s="0" t="n">
        <v>0.269125993823424</v>
      </c>
      <c r="CK212" s="0" t="n">
        <v>0.33640749227928</v>
      </c>
      <c r="CL212" s="0" t="n">
        <v>0.040945243024862</v>
      </c>
      <c r="CM212" s="0" t="n">
        <v>73.6426329568093</v>
      </c>
      <c r="CN212" s="0" t="n">
        <v>18373.7329781823</v>
      </c>
      <c r="CO212" s="0" t="n">
        <v>0.070231156356382</v>
      </c>
      <c r="CP212" s="0" t="n">
        <v>4.95006030440971</v>
      </c>
      <c r="CQ212" s="0" t="n">
        <v>18357.3928983035</v>
      </c>
      <c r="CR212" s="0" t="n">
        <v>0.035926061928958</v>
      </c>
      <c r="CS212" s="0" t="n">
        <v>88.6351046037959</v>
      </c>
      <c r="CT212" s="0" t="n">
        <v>18410.886301125</v>
      </c>
      <c r="CU212" s="8" t="s">
        <v>226</v>
      </c>
      <c r="CV212" s="0" t="n">
        <v>41</v>
      </c>
      <c r="CX212" s="9" t="n">
        <f aca="false">COUNTIF(C212:CV212, "NA")</f>
        <v>14</v>
      </c>
      <c r="CY212" s="10" t="n">
        <f aca="false">100-COUNTIF(C212:CV212, "NA")/COLUMNS(C212:CV212)*100</f>
        <v>85.7142857142857</v>
      </c>
    </row>
    <row r="213" customFormat="false" ht="13.8" hidden="false" customHeight="false" outlineLevel="0" collapsed="false">
      <c r="CX213" s="9"/>
    </row>
    <row r="214" customFormat="false" ht="13.8" hidden="false" customHeight="false" outlineLevel="0" collapsed="false">
      <c r="B214" s="12" t="s">
        <v>733</v>
      </c>
      <c r="C214" s="9" t="n">
        <f aca="false">COUNTIF(C5:C212, "NA")</f>
        <v>14</v>
      </c>
      <c r="D214" s="9" t="n">
        <f aca="false">COUNTIF(D5:D212, "NA")</f>
        <v>26</v>
      </c>
      <c r="E214" s="9" t="n">
        <f aca="false">COUNTIF(E5:E212, "NA")</f>
        <v>26</v>
      </c>
      <c r="F214" s="9" t="n">
        <f aca="false">COUNTIF(F5:F212, "NA")</f>
        <v>31</v>
      </c>
      <c r="G214" s="9" t="n">
        <f aca="false">COUNTIF(G5:G212, "NA")</f>
        <v>31</v>
      </c>
      <c r="H214" s="9" t="n">
        <f aca="false">COUNTIF(H5:H212, "NA")</f>
        <v>21</v>
      </c>
      <c r="I214" s="9" t="n">
        <f aca="false">COUNTIF(I5:I212, "NA")</f>
        <v>20</v>
      </c>
      <c r="J214" s="9" t="n">
        <f aca="false">COUNTIF(J5:J212, "NA")</f>
        <v>24</v>
      </c>
      <c r="K214" s="9" t="n">
        <f aca="false">COUNTIF(K5:K212, "NA")</f>
        <v>16</v>
      </c>
      <c r="L214" s="9" t="n">
        <f aca="false">COUNTIF(L5:L212, "NA")</f>
        <v>42</v>
      </c>
      <c r="M214" s="9" t="n">
        <f aca="false">COUNTIF(M5:M212, "NA")</f>
        <v>42</v>
      </c>
      <c r="N214" s="9" t="n">
        <f aca="false">COUNTIF(N5:N212, "NA")</f>
        <v>104</v>
      </c>
      <c r="O214" s="9" t="n">
        <f aca="false">COUNTIF(O5:O212, "NA")</f>
        <v>94</v>
      </c>
      <c r="P214" s="9" t="n">
        <f aca="false">COUNTIF(P5:P212, "NA")</f>
        <v>30</v>
      </c>
      <c r="Q214" s="9" t="n">
        <f aca="false">COUNTIF(Q5:Q212, "NA")</f>
        <v>26</v>
      </c>
      <c r="R214" s="9" t="n">
        <f aca="false">COUNTIF(R5:R212, "NA")</f>
        <v>65</v>
      </c>
      <c r="S214" s="9" t="n">
        <f aca="false">COUNTIF(S5:S212, "NA")</f>
        <v>79</v>
      </c>
      <c r="T214" s="9" t="n">
        <f aca="false">COUNTIF(T5:T212, "NA")</f>
        <v>41</v>
      </c>
      <c r="U214" s="9" t="n">
        <f aca="false">COUNTIF(U5:U212, "NA")</f>
        <v>32</v>
      </c>
      <c r="V214" s="9" t="n">
        <f aca="false">COUNTIF(V5:V212, "NA")</f>
        <v>183</v>
      </c>
      <c r="W214" s="9" t="n">
        <f aca="false">COUNTIF(W5:W212, "NA")</f>
        <v>143</v>
      </c>
      <c r="X214" s="9" t="n">
        <f aca="false">COUNTIF(X5:X212, "NA")</f>
        <v>143</v>
      </c>
      <c r="Y214" s="9" t="n">
        <f aca="false">COUNTIF(Y5:Y212, "NA")</f>
        <v>35</v>
      </c>
      <c r="Z214" s="9" t="n">
        <f aca="false">COUNTIF(Z5:Z212, "NA")</f>
        <v>35</v>
      </c>
      <c r="AA214" s="9" t="n">
        <f aca="false">COUNTIF(AA5:AA212, "NA")</f>
        <v>35</v>
      </c>
      <c r="AB214" s="9" t="n">
        <f aca="false">COUNTIF(AB5:AB212, "NA")</f>
        <v>128</v>
      </c>
      <c r="AC214" s="9" t="n">
        <f aca="false">COUNTIF(AC5:AC212, "NA")</f>
        <v>27</v>
      </c>
      <c r="AD214" s="9" t="n">
        <f aca="false">COUNTIF(AD5:AD212, "NA")</f>
        <v>59</v>
      </c>
      <c r="AE214" s="9" t="n">
        <f aca="false">COUNTIF(AE5:AE212, "NA")</f>
        <v>21</v>
      </c>
      <c r="AF214" s="9" t="n">
        <f aca="false">COUNTIF(AF5:AF212, "NA")</f>
        <v>20</v>
      </c>
      <c r="AG214" s="9" t="n">
        <f aca="false">COUNTIF(AG5:AG212, "NA")</f>
        <v>17</v>
      </c>
      <c r="AH214" s="9" t="n">
        <f aca="false">COUNTIF(AH5:AH212, "NA")</f>
        <v>16</v>
      </c>
      <c r="AI214" s="9" t="n">
        <f aca="false">COUNTIF(AI5:AI212, "NA")</f>
        <v>91</v>
      </c>
      <c r="AJ214" s="9" t="n">
        <f aca="false">COUNTIF(AJ5:AJ212, "NA")</f>
        <v>35</v>
      </c>
      <c r="AK214" s="9" t="n">
        <f aca="false">COUNTIF(AK5:AK212, "NA")</f>
        <v>21</v>
      </c>
      <c r="AL214" s="9" t="n">
        <f aca="false">COUNTIF(AL5:AL212, "NA")</f>
        <v>31</v>
      </c>
      <c r="AM214" s="9" t="n">
        <f aca="false">COUNTIF(AM5:AM212, "NA")</f>
        <v>18</v>
      </c>
      <c r="AN214" s="9" t="n">
        <f aca="false">COUNTIF(AN5:AN212, "NA")</f>
        <v>36</v>
      </c>
      <c r="AO214" s="9" t="n">
        <f aca="false">COUNTIF(AO5:AO212, "NA")</f>
        <v>30</v>
      </c>
      <c r="AP214" s="9" t="n">
        <f aca="false">COUNTIF(AP5:AP212, "NA")</f>
        <v>99</v>
      </c>
      <c r="AQ214" s="9" t="n">
        <f aca="false">COUNTIF(AQ5:AQ212, "NA")</f>
        <v>114</v>
      </c>
      <c r="AR214" s="9" t="n">
        <f aca="false">COUNTIF(AR5:AR212, "NA")</f>
        <v>104</v>
      </c>
      <c r="AS214" s="9" t="n">
        <f aca="false">COUNTIF(AS5:AS212, "NA")</f>
        <v>65</v>
      </c>
      <c r="AT214" s="9" t="n">
        <f aca="false">COUNTIF(AT5:AT212, "NA")</f>
        <v>87</v>
      </c>
      <c r="AU214" s="9" t="n">
        <f aca="false">COUNTIF(AU5:AU212, "NA")</f>
        <v>84</v>
      </c>
      <c r="AV214" s="9" t="n">
        <f aca="false">COUNTIF(AV5:AV212, "NA")</f>
        <v>53</v>
      </c>
      <c r="AW214" s="9" t="n">
        <f aca="false">COUNTIF(AW5:AW212, "NA")</f>
        <v>14</v>
      </c>
      <c r="AX214" s="9" t="n">
        <f aca="false">COUNTIF(AX5:AX212, "NA")</f>
        <v>40</v>
      </c>
      <c r="AY214" s="9" t="n">
        <f aca="false">COUNTIF(AY5:AY212, "NA")</f>
        <v>38</v>
      </c>
      <c r="AZ214" s="9" t="n">
        <f aca="false">COUNTIF(AZ5:AZ212, "NA")</f>
        <v>34</v>
      </c>
      <c r="BA214" s="9" t="n">
        <f aca="false">COUNTIF(BA5:BA212, "NA")</f>
        <v>6</v>
      </c>
      <c r="BB214" s="9" t="n">
        <f aca="false">COUNTIF(BB5:BB212, "NA")</f>
        <v>32</v>
      </c>
      <c r="BC214" s="9" t="n">
        <f aca="false">COUNTIF(BC5:BC212, "NA")</f>
        <v>129</v>
      </c>
      <c r="BD214" s="9" t="n">
        <f aca="false">COUNTIF(BD5:BD212, "NA")</f>
        <v>9</v>
      </c>
      <c r="BE214" s="9" t="n">
        <f aca="false">COUNTIF(BE5:BE212, "NA")</f>
        <v>26</v>
      </c>
      <c r="BF214" s="9" t="n">
        <f aca="false">COUNTIF(BF5:BF212, "NA")</f>
        <v>6</v>
      </c>
      <c r="BG214" s="9" t="n">
        <f aca="false">COUNTIF(BG5:BG212, "NA")</f>
        <v>6</v>
      </c>
      <c r="BH214" s="9" t="n">
        <f aca="false">COUNTIF(BH5:BH212, "NA")</f>
        <v>6</v>
      </c>
      <c r="BI214" s="9" t="n">
        <f aca="false">COUNTIF(BI5:BI212, "NA")</f>
        <v>6</v>
      </c>
      <c r="BJ214" s="9" t="n">
        <f aca="false">COUNTIF(BJ5:BJ212, "NA")</f>
        <v>6</v>
      </c>
      <c r="BK214" s="9" t="n">
        <f aca="false">COUNTIF(BK5:BK212, "NA")</f>
        <v>6</v>
      </c>
      <c r="BL214" s="9" t="n">
        <f aca="false">COUNTIF(BL5:BL212, "NA")</f>
        <v>0</v>
      </c>
      <c r="BM214" s="9" t="n">
        <f aca="false">COUNTIF(BM5:BM212, "NA")</f>
        <v>0</v>
      </c>
      <c r="BN214" s="9" t="n">
        <f aca="false">COUNTIF(BN5:BN212, "NA")</f>
        <v>0</v>
      </c>
      <c r="BO214" s="9" t="n">
        <f aca="false">COUNTIF(BO5:BO212, "NA")</f>
        <v>0</v>
      </c>
      <c r="BP214" s="9" t="n">
        <f aca="false">COUNTIF(BP5:BP212, "NA")</f>
        <v>0</v>
      </c>
      <c r="BQ214" s="9" t="n">
        <f aca="false">COUNTIF(BQ5:BQ212, "NA")</f>
        <v>0</v>
      </c>
      <c r="BR214" s="9" t="n">
        <f aca="false">COUNTIF(BR5:BR212, "NA")</f>
        <v>0</v>
      </c>
      <c r="BS214" s="9" t="n">
        <f aca="false">COUNTIF(BS5:BS212, "NA")</f>
        <v>0</v>
      </c>
      <c r="BT214" s="9" t="n">
        <f aca="false">COUNTIF(BT5:BT212, "NA")</f>
        <v>128</v>
      </c>
      <c r="BU214" s="9" t="n">
        <f aca="false">COUNTIF(BU5:BU212, "NA")</f>
        <v>128</v>
      </c>
      <c r="BV214" s="9" t="n">
        <f aca="false">COUNTIF(BV5:BV212, "NA")</f>
        <v>128</v>
      </c>
      <c r="BW214" s="9" t="n">
        <f aca="false">COUNTIF(BW5:BW212, "NA")</f>
        <v>71</v>
      </c>
      <c r="BX214" s="9" t="n">
        <f aca="false">COUNTIF(BX5:BX212, "NA")</f>
        <v>59</v>
      </c>
      <c r="BY214" s="9" t="n">
        <f aca="false">COUNTIF(BY5:BY212, "NA")</f>
        <v>63</v>
      </c>
      <c r="BZ214" s="9" t="n">
        <f aca="false">COUNTIF(BZ5:BZ212, "NA")</f>
        <v>58</v>
      </c>
      <c r="CA214" s="9" t="n">
        <f aca="false">COUNTIF(CA5:CA212, "NA")</f>
        <v>58</v>
      </c>
      <c r="CB214" s="9" t="n">
        <f aca="false">COUNTIF(CB5:CB212, "NA")</f>
        <v>81</v>
      </c>
      <c r="CC214" s="9" t="n">
        <f aca="false">COUNTIF(CC5:CC212, "NA")</f>
        <v>84</v>
      </c>
      <c r="CD214" s="9" t="n">
        <f aca="false">COUNTIF(CD5:CD212, "NA")</f>
        <v>81</v>
      </c>
      <c r="CE214" s="9" t="n">
        <f aca="false">COUNTIF(CE5:CE212, "NA")</f>
        <v>81</v>
      </c>
      <c r="CF214" s="9" t="n">
        <f aca="false">COUNTIF(CF5:CF212, "NA")</f>
        <v>0</v>
      </c>
      <c r="CG214" s="9" t="n">
        <f aca="false">COUNTIF(CG5:CG212, "NA")</f>
        <v>0</v>
      </c>
      <c r="CH214" s="9" t="n">
        <f aca="false">COUNTIF(CH5:CH212, "NA")</f>
        <v>0</v>
      </c>
      <c r="CI214" s="9" t="n">
        <f aca="false">COUNTIF(CI5:CI212, "NA")</f>
        <v>0</v>
      </c>
      <c r="CJ214" s="9" t="n">
        <f aca="false">COUNTIF(CJ5:CJ212, "NA")</f>
        <v>0</v>
      </c>
      <c r="CK214" s="9" t="n">
        <f aca="false">COUNTIF(CK5:CK212, "NA")</f>
        <v>0</v>
      </c>
      <c r="CL214" s="9" t="n">
        <f aca="false">COUNTIF(CL5:CL212, "NA")</f>
        <v>0</v>
      </c>
      <c r="CM214" s="9" t="n">
        <f aca="false">COUNTIF(CM5:CM212, "NA")</f>
        <v>0</v>
      </c>
      <c r="CN214" s="9" t="n">
        <f aca="false">COUNTIF(CN5:CN212, "NA")</f>
        <v>0</v>
      </c>
      <c r="CO214" s="9" t="n">
        <f aca="false">COUNTIF(CO5:CO212, "NA")</f>
        <v>0</v>
      </c>
      <c r="CP214" s="9" t="n">
        <f aca="false">COUNTIF(CP5:CP212, "NA")</f>
        <v>0</v>
      </c>
      <c r="CQ214" s="9" t="n">
        <f aca="false">COUNTIF(CQ5:CQ212, "NA")</f>
        <v>0</v>
      </c>
      <c r="CR214" s="9" t="n">
        <f aca="false">COUNTIF(CR5:CR212, "NA")</f>
        <v>0</v>
      </c>
      <c r="CS214" s="9" t="n">
        <f aca="false">COUNTIF(CS5:CS212, "NA")</f>
        <v>0</v>
      </c>
      <c r="CT214" s="9" t="n">
        <f aca="false">COUNTIF(CT5:CT212, "NA")</f>
        <v>0</v>
      </c>
      <c r="CU214" s="9" t="n">
        <f aca="false">COUNTIF(CU5:CU212, "NA")</f>
        <v>0</v>
      </c>
      <c r="CV214" s="9" t="n">
        <f aca="false">COUNTIF(CV5:CV212, "NA")</f>
        <v>0</v>
      </c>
      <c r="CX214" s="9" t="n">
        <f aca="false">SUM(CX$5:CX$212)</f>
        <v>3878</v>
      </c>
      <c r="CY214" s="0" t="s">
        <v>734</v>
      </c>
    </row>
    <row r="215" customFormat="false" ht="13.8" hidden="false" customHeight="false" outlineLevel="0" collapsed="false">
      <c r="B215" s="13" t="s">
        <v>735</v>
      </c>
      <c r="C215" s="10" t="n">
        <f aca="false">100-(COUNTIF(C5:C212, "NA")/ROWS(C5:C212))*100</f>
        <v>93.2692307692308</v>
      </c>
      <c r="D215" s="10" t="n">
        <f aca="false">100-(COUNTIF(D5:D212, "NA")/ROWS(D5:D212))*100</f>
        <v>87.5</v>
      </c>
      <c r="E215" s="10" t="n">
        <f aca="false">100-(COUNTIF(E5:E212, "NA")/ROWS(E5:E212))*100</f>
        <v>87.5</v>
      </c>
      <c r="F215" s="10" t="n">
        <f aca="false">100-(COUNTIF(F5:F212, "NA")/ROWS(F5:F212))*100</f>
        <v>85.0961538461538</v>
      </c>
      <c r="G215" s="10" t="n">
        <f aca="false">100-(COUNTIF(G5:G212, "NA")/ROWS(G5:G212))*100</f>
        <v>85.0961538461538</v>
      </c>
      <c r="H215" s="10" t="n">
        <f aca="false">100-(COUNTIF(H5:H212, "NA")/ROWS(H5:H212))*100</f>
        <v>89.9038461538462</v>
      </c>
      <c r="I215" s="10" t="n">
        <f aca="false">100-(COUNTIF(I5:I212, "NA")/ROWS(I5:I212))*100</f>
        <v>90.3846153846154</v>
      </c>
      <c r="J215" s="10" t="n">
        <f aca="false">100-(COUNTIF(J5:J212, "NA")/ROWS(J5:J212))*100</f>
        <v>88.4615384615385</v>
      </c>
      <c r="K215" s="10" t="n">
        <f aca="false">100-(COUNTIF(K5:K212, "NA")/ROWS(K5:K212))*100</f>
        <v>92.3076923076923</v>
      </c>
      <c r="L215" s="10" t="n">
        <f aca="false">100-(COUNTIF(L5:L212, "NA")/ROWS(L5:L212))*100</f>
        <v>79.8076923076923</v>
      </c>
      <c r="M215" s="10" t="n">
        <f aca="false">100-(COUNTIF(M5:M212, "NA")/ROWS(M5:M212))*100</f>
        <v>79.8076923076923</v>
      </c>
      <c r="N215" s="10" t="n">
        <f aca="false">100-(COUNTIF(N5:N212, "NA")/ROWS(N5:N212))*100</f>
        <v>50</v>
      </c>
      <c r="O215" s="10" t="n">
        <f aca="false">100-(COUNTIF(O5:O212, "NA")/ROWS(O5:O212))*100</f>
        <v>54.8076923076923</v>
      </c>
      <c r="P215" s="10" t="n">
        <f aca="false">100-(COUNTIF(P5:P212, "NA")/ROWS(P5:P212))*100</f>
        <v>85.5769230769231</v>
      </c>
      <c r="Q215" s="10" t="n">
        <f aca="false">100-(COUNTIF(Q5:Q212, "NA")/ROWS(Q5:Q212))*100</f>
        <v>87.5</v>
      </c>
      <c r="R215" s="10" t="n">
        <f aca="false">100-(COUNTIF(R5:R212, "NA")/ROWS(R5:R212))*100</f>
        <v>68.75</v>
      </c>
      <c r="S215" s="10" t="n">
        <f aca="false">100-(COUNTIF(S5:S212, "NA")/ROWS(S5:S212))*100</f>
        <v>62.0192307692308</v>
      </c>
      <c r="T215" s="10" t="n">
        <f aca="false">100-(COUNTIF(T5:T212, "NA")/ROWS(T5:T212))*100</f>
        <v>80.2884615384616</v>
      </c>
      <c r="U215" s="10" t="n">
        <f aca="false">100-(COUNTIF(U5:U212, "NA")/ROWS(U5:U212))*100</f>
        <v>84.6153846153846</v>
      </c>
      <c r="V215" s="10" t="n">
        <f aca="false">100-(COUNTIF(V5:V212, "NA")/ROWS(V5:V212))*100</f>
        <v>12.0192307692308</v>
      </c>
      <c r="W215" s="10" t="n">
        <f aca="false">100-(COUNTIF(W5:W212, "NA")/ROWS(W5:W212))*100</f>
        <v>31.25</v>
      </c>
      <c r="X215" s="10" t="n">
        <f aca="false">100-(COUNTIF(X5:X212, "NA")/ROWS(X5:X212))*100</f>
        <v>31.25</v>
      </c>
      <c r="Y215" s="10" t="n">
        <f aca="false">100-(COUNTIF(Y5:Y212, "NA")/ROWS(Y5:Y212))*100</f>
        <v>83.1730769230769</v>
      </c>
      <c r="Z215" s="10" t="n">
        <f aca="false">100-(COUNTIF(Z5:Z212, "NA")/ROWS(Z5:Z212))*100</f>
        <v>83.1730769230769</v>
      </c>
      <c r="AA215" s="10" t="n">
        <f aca="false">100-(COUNTIF(AA5:AA212, "NA")/ROWS(AA5:AA212))*100</f>
        <v>83.1730769230769</v>
      </c>
      <c r="AB215" s="10" t="n">
        <f aca="false">100-(COUNTIF(AB5:AB212, "NA")/ROWS(AB5:AB212))*100</f>
        <v>38.4615384615385</v>
      </c>
      <c r="AC215" s="10" t="n">
        <f aca="false">100-(COUNTIF(AC5:AC212, "NA")/ROWS(AC5:AC212))*100</f>
        <v>87.0192307692308</v>
      </c>
      <c r="AD215" s="10" t="n">
        <f aca="false">100-(COUNTIF(AD5:AD212, "NA")/ROWS(AD5:AD212))*100</f>
        <v>71.6346153846154</v>
      </c>
      <c r="AE215" s="10" t="n">
        <f aca="false">100-(COUNTIF(AE5:AE212, "NA")/ROWS(AE5:AE212))*100</f>
        <v>89.9038461538462</v>
      </c>
      <c r="AF215" s="10" t="n">
        <f aca="false">100-(COUNTIF(AF5:AF212, "NA")/ROWS(AF5:AF212))*100</f>
        <v>90.3846153846154</v>
      </c>
      <c r="AG215" s="10" t="n">
        <f aca="false">100-(COUNTIF(AG5:AG212, "NA")/ROWS(AG5:AG212))*100</f>
        <v>91.8269230769231</v>
      </c>
      <c r="AH215" s="10" t="n">
        <f aca="false">100-(COUNTIF(AH5:AH212, "NA")/ROWS(AH5:AH212))*100</f>
        <v>92.3076923076923</v>
      </c>
      <c r="AI215" s="10" t="n">
        <f aca="false">100-(COUNTIF(AI5:AI212, "NA")/ROWS(AI5:AI212))*100</f>
        <v>56.25</v>
      </c>
      <c r="AJ215" s="10" t="n">
        <f aca="false">100-(COUNTIF(AJ5:AJ212, "NA")/ROWS(AJ5:AJ212))*100</f>
        <v>83.1730769230769</v>
      </c>
      <c r="AK215" s="10" t="n">
        <f aca="false">100-(COUNTIF(AK5:AK212, "NA")/ROWS(AK5:AK212))*100</f>
        <v>89.9038461538462</v>
      </c>
      <c r="AL215" s="10" t="n">
        <f aca="false">100-(COUNTIF(AL5:AL212, "NA")/ROWS(AL5:AL212))*100</f>
        <v>85.0961538461538</v>
      </c>
      <c r="AM215" s="10" t="n">
        <f aca="false">100-(COUNTIF(AM5:AM212, "NA")/ROWS(AM5:AM212))*100</f>
        <v>91.3461538461538</v>
      </c>
      <c r="AN215" s="10" t="n">
        <f aca="false">100-(COUNTIF(AN5:AN212, "NA")/ROWS(AN5:AN212))*100</f>
        <v>82.6923076923077</v>
      </c>
      <c r="AO215" s="10" t="n">
        <f aca="false">100-(COUNTIF(AO5:AO212, "NA")/ROWS(AO5:AO212))*100</f>
        <v>85.5769230769231</v>
      </c>
      <c r="AP215" s="10" t="n">
        <f aca="false">100-(COUNTIF(AP5:AP212, "NA")/ROWS(AP5:AP212))*100</f>
        <v>52.4038461538462</v>
      </c>
      <c r="AQ215" s="10" t="n">
        <f aca="false">100-(COUNTIF(AQ5:AQ212, "NA")/ROWS(AQ5:AQ212))*100</f>
        <v>45.1923076923077</v>
      </c>
      <c r="AR215" s="10" t="n">
        <f aca="false">100-(COUNTIF(AR5:AR212, "NA")/ROWS(AR5:AR212))*100</f>
        <v>50</v>
      </c>
      <c r="AS215" s="10" t="n">
        <f aca="false">100-(COUNTIF(AS5:AS212, "NA")/ROWS(AS5:AS212))*100</f>
        <v>68.75</v>
      </c>
      <c r="AT215" s="10" t="n">
        <f aca="false">100-(COUNTIF(AT5:AT212, "NA")/ROWS(AT5:AT212))*100</f>
        <v>58.1730769230769</v>
      </c>
      <c r="AU215" s="10" t="n">
        <f aca="false">100-(COUNTIF(AU5:AU212, "NA")/ROWS(AU5:AU212))*100</f>
        <v>59.6153846153846</v>
      </c>
      <c r="AV215" s="10" t="n">
        <f aca="false">100-(COUNTIF(AV5:AV212, "NA")/ROWS(AV5:AV212))*100</f>
        <v>74.5192307692308</v>
      </c>
      <c r="AW215" s="10" t="n">
        <f aca="false">100-(COUNTIF(AW5:AW212, "NA")/ROWS(AW5:AW212))*100</f>
        <v>93.2692307692308</v>
      </c>
      <c r="AX215" s="10" t="n">
        <f aca="false">100-(COUNTIF(AX5:AX212, "NA")/ROWS(AX5:AX212))*100</f>
        <v>80.7692307692308</v>
      </c>
      <c r="AY215" s="10" t="n">
        <f aca="false">100-(COUNTIF(AY5:AY212, "NA")/ROWS(AY5:AY212))*100</f>
        <v>81.7307692307692</v>
      </c>
      <c r="AZ215" s="10" t="n">
        <f aca="false">100-(COUNTIF(AZ5:AZ212, "NA")/ROWS(AZ5:AZ212))*100</f>
        <v>83.6538461538462</v>
      </c>
      <c r="BA215" s="10" t="n">
        <f aca="false">100-(COUNTIF(BA5:BA212, "NA")/ROWS(BA5:BA212))*100</f>
        <v>97.1153846153846</v>
      </c>
      <c r="BB215" s="10" t="n">
        <f aca="false">100-(COUNTIF(BB5:BB212, "NA")/ROWS(BB5:BB212))*100</f>
        <v>84.6153846153846</v>
      </c>
      <c r="BC215" s="10" t="n">
        <f aca="false">100-(COUNTIF(BC5:BC212, "NA")/ROWS(BC5:BC212))*100</f>
        <v>37.9807692307692</v>
      </c>
      <c r="BD215" s="10" t="n">
        <f aca="false">100-(COUNTIF(BD5:BD212, "NA")/ROWS(BD5:BD212))*100</f>
        <v>95.6730769230769</v>
      </c>
      <c r="BE215" s="10" t="n">
        <f aca="false">100-(COUNTIF(BE5:BE212, "NA")/ROWS(BE5:BE212))*100</f>
        <v>87.5</v>
      </c>
      <c r="BF215" s="10" t="n">
        <f aca="false">100-(COUNTIF(BF5:BF212, "NA")/ROWS(BF5:BF212))*100</f>
        <v>97.1153846153846</v>
      </c>
      <c r="BG215" s="10" t="n">
        <f aca="false">100-(COUNTIF(BG5:BG212, "NA")/ROWS(BG5:BG212))*100</f>
        <v>97.1153846153846</v>
      </c>
      <c r="BH215" s="10" t="n">
        <f aca="false">100-(COUNTIF(BH5:BH212, "NA")/ROWS(BH5:BH212))*100</f>
        <v>97.1153846153846</v>
      </c>
      <c r="BI215" s="10" t="n">
        <f aca="false">100-(COUNTIF(BI5:BI212, "NA")/ROWS(BI5:BI212))*100</f>
        <v>97.1153846153846</v>
      </c>
      <c r="BJ215" s="10" t="n">
        <f aca="false">100-(COUNTIF(BJ5:BJ212, "NA")/ROWS(BJ5:BJ212))*100</f>
        <v>97.1153846153846</v>
      </c>
      <c r="BK215" s="10" t="n">
        <f aca="false">100-(COUNTIF(BK5:BK212, "NA")/ROWS(BK5:BK212))*100</f>
        <v>97.1153846153846</v>
      </c>
      <c r="BL215" s="10" t="n">
        <f aca="false">100-(COUNTIF(BL5:BL212, "NA")/ROWS(BL5:BL212))*100</f>
        <v>100</v>
      </c>
      <c r="BM215" s="10" t="n">
        <f aca="false">100-(COUNTIF(BM5:BM212, "NA")/ROWS(BM5:BM212))*100</f>
        <v>100</v>
      </c>
      <c r="BN215" s="10" t="n">
        <f aca="false">100-(COUNTIF(BN5:BN212, "NA")/ROWS(BN5:BN212))*100</f>
        <v>100</v>
      </c>
      <c r="BO215" s="10" t="n">
        <f aca="false">100-(COUNTIF(BO5:BO212, "NA")/ROWS(BO5:BO212))*100</f>
        <v>100</v>
      </c>
      <c r="BP215" s="10" t="n">
        <f aca="false">100-(COUNTIF(BP5:BP212, "NA")/ROWS(BP5:BP212))*100</f>
        <v>100</v>
      </c>
      <c r="BQ215" s="10" t="n">
        <f aca="false">100-(COUNTIF(BQ5:BQ212, "NA")/ROWS(BQ5:BQ212))*100</f>
        <v>100</v>
      </c>
      <c r="BR215" s="10" t="n">
        <f aca="false">100-(COUNTIF(BR5:BR212, "NA")/ROWS(BR5:BR212))*100</f>
        <v>100</v>
      </c>
      <c r="BS215" s="10" t="n">
        <f aca="false">100-(COUNTIF(BS5:BS212, "NA")/ROWS(BS5:BS212))*100</f>
        <v>100</v>
      </c>
      <c r="BT215" s="10" t="n">
        <f aca="false">100-(COUNTIF(BT5:BT212, "NA")/ROWS(BT5:BT212))*100</f>
        <v>38.4615384615385</v>
      </c>
      <c r="BU215" s="10" t="n">
        <f aca="false">100-(COUNTIF(BU5:BU212, "NA")/ROWS(BU5:BU212))*100</f>
        <v>38.4615384615385</v>
      </c>
      <c r="BV215" s="10" t="n">
        <f aca="false">100-(COUNTIF(BV5:BV212, "NA")/ROWS(BV5:BV212))*100</f>
        <v>38.4615384615385</v>
      </c>
      <c r="BW215" s="10" t="n">
        <f aca="false">100-(COUNTIF(BW5:BW212, "NA")/ROWS(BW5:BW212))*100</f>
        <v>65.8653846153846</v>
      </c>
      <c r="BX215" s="10" t="n">
        <f aca="false">100-(COUNTIF(BX5:BX212, "NA")/ROWS(BX5:BX212))*100</f>
        <v>71.6346153846154</v>
      </c>
      <c r="BY215" s="10" t="n">
        <f aca="false">100-(COUNTIF(BY5:BY212, "NA")/ROWS(BY5:BY212))*100</f>
        <v>69.7115384615385</v>
      </c>
      <c r="BZ215" s="10" t="n">
        <f aca="false">100-(COUNTIF(BZ5:BZ212, "NA")/ROWS(BZ5:BZ212))*100</f>
        <v>72.1153846153846</v>
      </c>
      <c r="CA215" s="10" t="n">
        <f aca="false">100-(COUNTIF(CA5:CA212, "NA")/ROWS(CA5:CA212))*100</f>
        <v>72.1153846153846</v>
      </c>
      <c r="CB215" s="10" t="n">
        <f aca="false">100-(COUNTIF(CB5:CB212, "NA")/ROWS(CB5:CB212))*100</f>
        <v>61.0576923076923</v>
      </c>
      <c r="CC215" s="10" t="n">
        <f aca="false">100-(COUNTIF(CC5:CC212, "NA")/ROWS(CC5:CC212))*100</f>
        <v>59.6153846153846</v>
      </c>
      <c r="CD215" s="10" t="n">
        <f aca="false">100-(COUNTIF(CD5:CD212, "NA")/ROWS(CD5:CD212))*100</f>
        <v>61.0576923076923</v>
      </c>
      <c r="CE215" s="10" t="n">
        <f aca="false">100-(COUNTIF(CE5:CE212, "NA")/ROWS(CE5:CE212))*100</f>
        <v>61.0576923076923</v>
      </c>
      <c r="CF215" s="10" t="n">
        <f aca="false">100-(COUNTIF(CF5:CF212, "NA")/ROWS(CF5:CF212))*100</f>
        <v>100</v>
      </c>
      <c r="CG215" s="10" t="n">
        <f aca="false">100-(COUNTIF(CG5:CG212, "NA")/ROWS(CG5:CG212))*100</f>
        <v>100</v>
      </c>
      <c r="CH215" s="10" t="n">
        <f aca="false">100-(COUNTIF(CH5:CH212, "NA")/ROWS(CH5:CH212))*100</f>
        <v>100</v>
      </c>
      <c r="CI215" s="10" t="n">
        <f aca="false">100-(COUNTIF(CI5:CI212, "NA")/ROWS(CI5:CI212))*100</f>
        <v>100</v>
      </c>
      <c r="CJ215" s="10" t="n">
        <f aca="false">100-(COUNTIF(CJ5:CJ212, "NA")/ROWS(CJ5:CJ212))*100</f>
        <v>100</v>
      </c>
      <c r="CK215" s="10" t="n">
        <f aca="false">100-(COUNTIF(CK5:CK212, "NA")/ROWS(CK5:CK212))*100</f>
        <v>100</v>
      </c>
      <c r="CL215" s="10" t="n">
        <f aca="false">100-(COUNTIF(CL5:CL212, "NA")/ROWS(CL5:CL212))*100</f>
        <v>100</v>
      </c>
      <c r="CM215" s="10" t="n">
        <f aca="false">100-(COUNTIF(CM5:CM212, "NA")/ROWS(CM5:CM212))*100</f>
        <v>100</v>
      </c>
      <c r="CN215" s="10" t="n">
        <f aca="false">100-(COUNTIF(CN5:CN212, "NA")/ROWS(CN5:CN212))*100</f>
        <v>100</v>
      </c>
      <c r="CO215" s="10" t="n">
        <f aca="false">100-(COUNTIF(CO5:CO212, "NA")/ROWS(CO5:CO212))*100</f>
        <v>100</v>
      </c>
      <c r="CP215" s="10" t="n">
        <f aca="false">100-(COUNTIF(CP5:CP212, "NA")/ROWS(CP5:CP212))*100</f>
        <v>100</v>
      </c>
      <c r="CQ215" s="10" t="n">
        <f aca="false">100-(COUNTIF(CQ5:CQ212, "NA")/ROWS(CQ5:CQ212))*100</f>
        <v>100</v>
      </c>
      <c r="CR215" s="10" t="n">
        <f aca="false">100-(COUNTIF(CR5:CR212, "NA")/ROWS(CR5:CR212))*100</f>
        <v>100</v>
      </c>
      <c r="CS215" s="10" t="n">
        <f aca="false">100-(COUNTIF(CS5:CS212, "NA")/ROWS(CS5:CS212))*100</f>
        <v>100</v>
      </c>
      <c r="CT215" s="10" t="n">
        <f aca="false">100-(COUNTIF(CT5:CT212, "NA")/ROWS(CT5:CT212))*100</f>
        <v>100</v>
      </c>
      <c r="CU215" s="10" t="n">
        <f aca="false">100-(COUNTIF(CU5:CU212, "NA")/ROWS(CU5:CU212))*100</f>
        <v>100</v>
      </c>
      <c r="CV215" s="10" t="n">
        <f aca="false">100-(COUNTIF(CV5:CV212, "NA")/ROWS(CV5:CV212))*100</f>
        <v>100</v>
      </c>
      <c r="CX215" s="9" t="n">
        <f aca="false">MIN(CX$5:CX$212)</f>
        <v>0</v>
      </c>
      <c r="CY215" s="0" t="s">
        <v>736</v>
      </c>
    </row>
    <row r="216" customFormat="false" ht="13.8" hidden="false" customHeight="false" outlineLevel="0" collapsed="false">
      <c r="CX216" s="9" t="n">
        <f aca="false">MAX(CX$5:CX$212)</f>
        <v>72</v>
      </c>
      <c r="CY216" s="0" t="s">
        <v>737</v>
      </c>
    </row>
    <row r="217" customFormat="false" ht="13.8" hidden="false" customHeight="false" outlineLevel="0" collapsed="false">
      <c r="CX217" s="14" t="n">
        <f aca="false">AVERAGE(CX$5:CX$212)</f>
        <v>18.6442307692308</v>
      </c>
      <c r="CY217" s="0" t="s">
        <v>738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128"/>
  <sheetViews>
    <sheetView showFormulas="false" showGridLines="true" showRowColHeaders="true" showZeros="true" rightToLeft="false" tabSelected="true" showOutlineSymbols="true" defaultGridColor="true" view="normal" topLeftCell="A47" colorId="64" zoomScale="75" zoomScaleNormal="75" zoomScalePageLayoutView="100" workbookViewId="0">
      <selection pane="topLeft" activeCell="A58" activeCellId="0" sqref="A58"/>
    </sheetView>
  </sheetViews>
  <sheetFormatPr defaultColWidth="10.8125" defaultRowHeight="13.8" zeroHeight="false" outlineLevelRow="0" outlineLevelCol="0"/>
  <cols>
    <col collapsed="false" customWidth="true" hidden="false" outlineLevel="0" max="1" min="1" style="2" width="23.71"/>
    <col collapsed="false" customWidth="true" hidden="false" outlineLevel="0" max="2" min="2" style="2" width="20.98"/>
    <col collapsed="false" customWidth="true" hidden="false" outlineLevel="0" max="3" min="3" style="2" width="39.7"/>
    <col collapsed="false" customWidth="true" hidden="false" outlineLevel="0" max="4" min="4" style="15" width="18.29"/>
    <col collapsed="false" customWidth="true" hidden="false" outlineLevel="0" max="5" min="5" style="2" width="72.1"/>
    <col collapsed="false" customWidth="true" hidden="false" outlineLevel="0" max="6" min="6" style="2" width="77.13"/>
    <col collapsed="false" customWidth="true" hidden="false" outlineLevel="0" max="7" min="7" style="0" width="14.69"/>
  </cols>
  <sheetData>
    <row r="4" customFormat="false" ht="30.75" hidden="false" customHeight="true" outlineLevel="0" collapsed="false">
      <c r="B4" s="4" t="s">
        <v>739</v>
      </c>
      <c r="C4" s="4" t="s">
        <v>740</v>
      </c>
      <c r="D4" s="4" t="s">
        <v>741</v>
      </c>
      <c r="E4" s="4" t="s">
        <v>742</v>
      </c>
      <c r="F4" s="4" t="s">
        <v>743</v>
      </c>
      <c r="G4" s="4"/>
      <c r="H4" s="4"/>
      <c r="I4" s="4"/>
      <c r="J4" s="4"/>
      <c r="K4" s="4"/>
      <c r="L4" s="4"/>
      <c r="M4" s="4"/>
    </row>
    <row r="5" customFormat="false" ht="30" hidden="false" customHeight="true" outlineLevel="0" collapsed="false">
      <c r="A5" s="2" t="s">
        <v>100</v>
      </c>
      <c r="B5" s="15" t="s">
        <v>0</v>
      </c>
      <c r="C5" s="15" t="s">
        <v>744</v>
      </c>
      <c r="D5" s="15" t="n">
        <v>2018</v>
      </c>
      <c r="E5" s="16" t="s">
        <v>745</v>
      </c>
      <c r="F5" s="16" t="s">
        <v>746</v>
      </c>
    </row>
    <row r="6" customFormat="false" ht="30" hidden="false" customHeight="true" outlineLevel="0" collapsed="false">
      <c r="A6" s="2" t="s">
        <v>101</v>
      </c>
      <c r="B6" s="15" t="s">
        <v>1</v>
      </c>
      <c r="C6" s="15" t="s">
        <v>747</v>
      </c>
      <c r="D6" s="15" t="n">
        <v>2018</v>
      </c>
      <c r="E6" s="16" t="s">
        <v>745</v>
      </c>
      <c r="F6" s="16" t="s">
        <v>748</v>
      </c>
    </row>
    <row r="7" customFormat="false" ht="30" hidden="false" customHeight="true" outlineLevel="0" collapsed="false">
      <c r="A7" s="2" t="s">
        <v>102</v>
      </c>
      <c r="B7" s="15" t="s">
        <v>2</v>
      </c>
      <c r="C7" s="15" t="s">
        <v>749</v>
      </c>
      <c r="D7" s="15" t="n">
        <v>2018</v>
      </c>
      <c r="E7" s="16" t="s">
        <v>745</v>
      </c>
      <c r="F7" s="16" t="s">
        <v>750</v>
      </c>
    </row>
    <row r="8" customFormat="false" ht="30" hidden="false" customHeight="true" outlineLevel="0" collapsed="false">
      <c r="A8" s="2" t="s">
        <v>103</v>
      </c>
      <c r="B8" s="15" t="s">
        <v>3</v>
      </c>
      <c r="C8" s="15" t="s">
        <v>751</v>
      </c>
      <c r="D8" s="15" t="n">
        <v>2018</v>
      </c>
      <c r="E8" s="16" t="s">
        <v>745</v>
      </c>
      <c r="F8" s="15" t="s">
        <v>752</v>
      </c>
    </row>
    <row r="9" customFormat="false" ht="30" hidden="false" customHeight="true" outlineLevel="0" collapsed="false">
      <c r="A9" s="2" t="s">
        <v>104</v>
      </c>
      <c r="B9" s="15" t="s">
        <v>4</v>
      </c>
      <c r="C9" s="15" t="s">
        <v>753</v>
      </c>
      <c r="D9" s="15" t="n">
        <v>2018</v>
      </c>
      <c r="E9" s="16" t="s">
        <v>745</v>
      </c>
      <c r="F9" s="15" t="s">
        <v>754</v>
      </c>
    </row>
    <row r="10" customFormat="false" ht="30" hidden="false" customHeight="true" outlineLevel="0" collapsed="false">
      <c r="A10" s="2" t="s">
        <v>105</v>
      </c>
      <c r="B10" s="15" t="s">
        <v>5</v>
      </c>
      <c r="C10" s="15" t="s">
        <v>755</v>
      </c>
      <c r="D10" s="15" t="n">
        <v>2018</v>
      </c>
      <c r="E10" s="16" t="s">
        <v>745</v>
      </c>
      <c r="F10" s="15" t="s">
        <v>756</v>
      </c>
    </row>
    <row r="11" customFormat="false" ht="30" hidden="false" customHeight="true" outlineLevel="0" collapsed="false">
      <c r="A11" s="2" t="s">
        <v>106</v>
      </c>
      <c r="B11" s="15" t="s">
        <v>6</v>
      </c>
      <c r="C11" s="15" t="s">
        <v>757</v>
      </c>
      <c r="D11" s="15" t="n">
        <v>2018</v>
      </c>
      <c r="E11" s="16" t="s">
        <v>745</v>
      </c>
      <c r="F11" s="15" t="s">
        <v>758</v>
      </c>
    </row>
    <row r="12" customFormat="false" ht="30" hidden="false" customHeight="true" outlineLevel="0" collapsed="false">
      <c r="A12" s="2" t="s">
        <v>107</v>
      </c>
      <c r="B12" s="15" t="s">
        <v>7</v>
      </c>
      <c r="C12" s="15" t="s">
        <v>759</v>
      </c>
      <c r="D12" s="15" t="n">
        <v>2018</v>
      </c>
      <c r="E12" s="16" t="s">
        <v>745</v>
      </c>
      <c r="F12" s="15" t="s">
        <v>760</v>
      </c>
    </row>
    <row r="13" customFormat="false" ht="30" hidden="false" customHeight="true" outlineLevel="0" collapsed="false">
      <c r="A13" s="2" t="s">
        <v>108</v>
      </c>
      <c r="B13" s="15" t="s">
        <v>8</v>
      </c>
      <c r="C13" s="15" t="s">
        <v>761</v>
      </c>
      <c r="D13" s="15" t="n">
        <v>2018</v>
      </c>
      <c r="E13" s="16" t="s">
        <v>745</v>
      </c>
      <c r="F13" s="15" t="s">
        <v>762</v>
      </c>
    </row>
    <row r="14" customFormat="false" ht="30" hidden="false" customHeight="true" outlineLevel="0" collapsed="false">
      <c r="A14" s="2" t="s">
        <v>109</v>
      </c>
      <c r="B14" s="15" t="s">
        <v>9</v>
      </c>
      <c r="C14" s="15" t="s">
        <v>763</v>
      </c>
      <c r="D14" s="15" t="n">
        <v>2017</v>
      </c>
      <c r="E14" s="16" t="s">
        <v>745</v>
      </c>
      <c r="F14" s="15" t="s">
        <v>764</v>
      </c>
    </row>
    <row r="15" customFormat="false" ht="30" hidden="false" customHeight="true" outlineLevel="0" collapsed="false">
      <c r="A15" s="2" t="s">
        <v>110</v>
      </c>
      <c r="B15" s="15" t="s">
        <v>10</v>
      </c>
      <c r="C15" s="15" t="s">
        <v>765</v>
      </c>
      <c r="D15" s="15" t="n">
        <v>2017</v>
      </c>
      <c r="E15" s="16" t="s">
        <v>745</v>
      </c>
      <c r="F15" s="15" t="s">
        <v>766</v>
      </c>
    </row>
    <row r="16" customFormat="false" ht="30" hidden="false" customHeight="true" outlineLevel="0" collapsed="false">
      <c r="A16" s="2" t="s">
        <v>111</v>
      </c>
      <c r="B16" s="15" t="s">
        <v>11</v>
      </c>
      <c r="C16" s="15" t="s">
        <v>767</v>
      </c>
      <c r="D16" s="15" t="n">
        <v>2017</v>
      </c>
      <c r="E16" s="16" t="s">
        <v>745</v>
      </c>
      <c r="F16" s="15" t="s">
        <v>768</v>
      </c>
    </row>
    <row r="17" customFormat="false" ht="30" hidden="false" customHeight="true" outlineLevel="0" collapsed="false">
      <c r="A17" s="2" t="s">
        <v>112</v>
      </c>
      <c r="B17" s="15" t="s">
        <v>12</v>
      </c>
      <c r="C17" s="15" t="s">
        <v>769</v>
      </c>
      <c r="D17" s="15" t="n">
        <v>2018</v>
      </c>
      <c r="E17" s="16" t="s">
        <v>745</v>
      </c>
      <c r="F17" s="15" t="s">
        <v>770</v>
      </c>
    </row>
    <row r="18" customFormat="false" ht="30" hidden="false" customHeight="true" outlineLevel="0" collapsed="false">
      <c r="A18" s="2" t="s">
        <v>113</v>
      </c>
      <c r="B18" s="15" t="s">
        <v>13</v>
      </c>
      <c r="C18" s="15" t="s">
        <v>771</v>
      </c>
      <c r="D18" s="15" t="n">
        <v>2017</v>
      </c>
      <c r="E18" s="16" t="s">
        <v>745</v>
      </c>
      <c r="F18" s="15" t="s">
        <v>772</v>
      </c>
    </row>
    <row r="19" customFormat="false" ht="30" hidden="false" customHeight="true" outlineLevel="0" collapsed="false">
      <c r="A19" s="2" t="s">
        <v>114</v>
      </c>
      <c r="B19" s="15" t="s">
        <v>14</v>
      </c>
      <c r="C19" s="15" t="s">
        <v>773</v>
      </c>
      <c r="D19" s="15" t="n">
        <v>2018</v>
      </c>
      <c r="E19" s="16" t="s">
        <v>745</v>
      </c>
      <c r="F19" s="15" t="s">
        <v>774</v>
      </c>
    </row>
    <row r="20" customFormat="false" ht="30" hidden="false" customHeight="true" outlineLevel="0" collapsed="false">
      <c r="A20" s="2" t="s">
        <v>115</v>
      </c>
      <c r="B20" s="15" t="s">
        <v>15</v>
      </c>
      <c r="C20" s="15" t="s">
        <v>775</v>
      </c>
      <c r="D20" s="15" t="n">
        <v>2018</v>
      </c>
      <c r="E20" s="16" t="s">
        <v>745</v>
      </c>
      <c r="F20" s="15" t="s">
        <v>776</v>
      </c>
    </row>
    <row r="21" customFormat="false" ht="30" hidden="false" customHeight="true" outlineLevel="0" collapsed="false">
      <c r="A21" s="2" t="s">
        <v>116</v>
      </c>
      <c r="B21" s="15" t="s">
        <v>16</v>
      </c>
      <c r="C21" s="15" t="s">
        <v>777</v>
      </c>
      <c r="D21" s="15" t="n">
        <v>2018</v>
      </c>
      <c r="E21" s="16" t="s">
        <v>745</v>
      </c>
      <c r="F21" s="15" t="s">
        <v>778</v>
      </c>
    </row>
    <row r="22" customFormat="false" ht="30" hidden="false" customHeight="true" outlineLevel="0" collapsed="false">
      <c r="A22" s="2" t="s">
        <v>117</v>
      </c>
      <c r="B22" s="15" t="s">
        <v>17</v>
      </c>
      <c r="C22" s="15" t="s">
        <v>779</v>
      </c>
      <c r="D22" s="15" t="n">
        <v>2018</v>
      </c>
      <c r="E22" s="16" t="s">
        <v>745</v>
      </c>
      <c r="F22" s="15" t="s">
        <v>780</v>
      </c>
    </row>
    <row r="23" customFormat="false" ht="30" hidden="false" customHeight="true" outlineLevel="0" collapsed="false">
      <c r="A23" s="2" t="s">
        <v>118</v>
      </c>
      <c r="B23" s="15" t="s">
        <v>18</v>
      </c>
      <c r="C23" s="15" t="s">
        <v>781</v>
      </c>
      <c r="D23" s="15" t="n">
        <v>2018</v>
      </c>
      <c r="E23" s="16" t="s">
        <v>745</v>
      </c>
      <c r="F23" s="15" t="s">
        <v>782</v>
      </c>
    </row>
    <row r="24" customFormat="false" ht="30" hidden="false" customHeight="true" outlineLevel="0" collapsed="false">
      <c r="A24" s="2" t="s">
        <v>119</v>
      </c>
      <c r="B24" s="15" t="s">
        <v>19</v>
      </c>
      <c r="C24" s="15" t="s">
        <v>783</v>
      </c>
      <c r="D24" s="15" t="n">
        <v>2018</v>
      </c>
      <c r="E24" s="16" t="s">
        <v>745</v>
      </c>
      <c r="F24" s="15" t="s">
        <v>784</v>
      </c>
      <c r="G24" s="17" t="s">
        <v>785</v>
      </c>
    </row>
    <row r="25" customFormat="false" ht="30" hidden="false" customHeight="true" outlineLevel="0" collapsed="false">
      <c r="A25" s="2" t="s">
        <v>120</v>
      </c>
      <c r="B25" s="15" t="s">
        <v>20</v>
      </c>
      <c r="C25" s="15" t="s">
        <v>786</v>
      </c>
      <c r="D25" s="15" t="n">
        <v>2017</v>
      </c>
      <c r="E25" s="16" t="s">
        <v>745</v>
      </c>
      <c r="F25" s="15" t="s">
        <v>787</v>
      </c>
      <c r="G25" s="17" t="s">
        <v>785</v>
      </c>
    </row>
    <row r="26" customFormat="false" ht="30" hidden="false" customHeight="true" outlineLevel="0" collapsed="false">
      <c r="A26" s="2" t="s">
        <v>121</v>
      </c>
      <c r="B26" s="15" t="s">
        <v>21</v>
      </c>
      <c r="C26" s="15" t="s">
        <v>788</v>
      </c>
      <c r="D26" s="15" t="n">
        <v>2017</v>
      </c>
      <c r="E26" s="16" t="s">
        <v>745</v>
      </c>
      <c r="F26" s="15" t="s">
        <v>789</v>
      </c>
      <c r="G26" s="17" t="s">
        <v>785</v>
      </c>
    </row>
    <row r="27" customFormat="false" ht="30" hidden="false" customHeight="true" outlineLevel="0" collapsed="false">
      <c r="A27" s="2" t="s">
        <v>122</v>
      </c>
      <c r="B27" s="15" t="s">
        <v>22</v>
      </c>
      <c r="C27" s="15" t="s">
        <v>790</v>
      </c>
      <c r="D27" s="15" t="n">
        <v>2019</v>
      </c>
      <c r="E27" s="16" t="s">
        <v>745</v>
      </c>
      <c r="F27" s="15" t="s">
        <v>791</v>
      </c>
    </row>
    <row r="28" customFormat="false" ht="30" hidden="false" customHeight="true" outlineLevel="0" collapsed="false">
      <c r="A28" s="2" t="s">
        <v>123</v>
      </c>
      <c r="B28" s="15" t="s">
        <v>23</v>
      </c>
      <c r="C28" s="15" t="s">
        <v>792</v>
      </c>
      <c r="D28" s="15" t="n">
        <v>2019</v>
      </c>
      <c r="E28" s="16" t="s">
        <v>745</v>
      </c>
      <c r="F28" s="15" t="s">
        <v>793</v>
      </c>
    </row>
    <row r="29" customFormat="false" ht="30" hidden="false" customHeight="true" outlineLevel="0" collapsed="false">
      <c r="A29" s="2" t="s">
        <v>124</v>
      </c>
      <c r="B29" s="15" t="s">
        <v>24</v>
      </c>
      <c r="C29" s="15" t="s">
        <v>794</v>
      </c>
      <c r="D29" s="15" t="n">
        <v>2019</v>
      </c>
      <c r="E29" s="16" t="s">
        <v>745</v>
      </c>
      <c r="F29" s="15" t="s">
        <v>795</v>
      </c>
    </row>
    <row r="30" customFormat="false" ht="30" hidden="false" customHeight="true" outlineLevel="0" collapsed="false">
      <c r="A30" s="2" t="s">
        <v>125</v>
      </c>
      <c r="B30" s="15" t="s">
        <v>25</v>
      </c>
      <c r="C30" s="15" t="s">
        <v>796</v>
      </c>
      <c r="D30" s="15" t="n">
        <v>2017</v>
      </c>
      <c r="E30" s="16" t="s">
        <v>745</v>
      </c>
      <c r="F30" s="15" t="s">
        <v>797</v>
      </c>
      <c r="G30" s="17" t="s">
        <v>798</v>
      </c>
    </row>
    <row r="31" customFormat="false" ht="30" hidden="false" customHeight="true" outlineLevel="0" collapsed="false">
      <c r="A31" s="2" t="s">
        <v>126</v>
      </c>
      <c r="B31" s="15" t="s">
        <v>26</v>
      </c>
      <c r="C31" s="15" t="s">
        <v>799</v>
      </c>
      <c r="D31" s="15" t="n">
        <v>2018</v>
      </c>
      <c r="E31" s="16" t="s">
        <v>745</v>
      </c>
      <c r="F31" s="15" t="s">
        <v>800</v>
      </c>
    </row>
    <row r="32" customFormat="false" ht="30" hidden="false" customHeight="true" outlineLevel="0" collapsed="false">
      <c r="A32" s="2" t="s">
        <v>127</v>
      </c>
      <c r="B32" s="15" t="s">
        <v>27</v>
      </c>
      <c r="C32" s="15" t="s">
        <v>801</v>
      </c>
      <c r="D32" s="15" t="n">
        <v>2018</v>
      </c>
      <c r="E32" s="16" t="s">
        <v>745</v>
      </c>
      <c r="F32" s="15" t="s">
        <v>802</v>
      </c>
    </row>
    <row r="33" customFormat="false" ht="30" hidden="false" customHeight="true" outlineLevel="0" collapsed="false">
      <c r="A33" s="2" t="s">
        <v>128</v>
      </c>
      <c r="B33" s="15" t="s">
        <v>28</v>
      </c>
      <c r="C33" s="15" t="s">
        <v>803</v>
      </c>
      <c r="D33" s="15" t="n">
        <v>2016</v>
      </c>
      <c r="E33" s="16" t="s">
        <v>745</v>
      </c>
      <c r="F33" s="15" t="s">
        <v>804</v>
      </c>
    </row>
    <row r="34" customFormat="false" ht="30" hidden="false" customHeight="true" outlineLevel="0" collapsed="false">
      <c r="A34" s="2" t="s">
        <v>129</v>
      </c>
      <c r="B34" s="15" t="s">
        <v>29</v>
      </c>
      <c r="C34" s="15" t="s">
        <v>805</v>
      </c>
      <c r="D34" s="15" t="n">
        <v>2016</v>
      </c>
      <c r="E34" s="16" t="s">
        <v>745</v>
      </c>
      <c r="F34" s="15" t="s">
        <v>806</v>
      </c>
    </row>
    <row r="35" customFormat="false" ht="30" hidden="false" customHeight="true" outlineLevel="0" collapsed="false">
      <c r="A35" s="2" t="s">
        <v>130</v>
      </c>
      <c r="B35" s="15" t="s">
        <v>30</v>
      </c>
      <c r="C35" s="15" t="s">
        <v>807</v>
      </c>
      <c r="D35" s="15" t="n">
        <v>2018</v>
      </c>
      <c r="E35" s="16" t="s">
        <v>745</v>
      </c>
      <c r="F35" s="15" t="s">
        <v>808</v>
      </c>
    </row>
    <row r="36" customFormat="false" ht="30" hidden="false" customHeight="true" outlineLevel="0" collapsed="false">
      <c r="A36" s="2" t="s">
        <v>131</v>
      </c>
      <c r="B36" s="15" t="s">
        <v>31</v>
      </c>
      <c r="C36" s="15" t="s">
        <v>809</v>
      </c>
      <c r="D36" s="15" t="n">
        <v>2018</v>
      </c>
      <c r="E36" s="16" t="s">
        <v>745</v>
      </c>
      <c r="F36" s="15" t="s">
        <v>810</v>
      </c>
    </row>
    <row r="37" customFormat="false" ht="30" hidden="false" customHeight="true" outlineLevel="0" collapsed="false">
      <c r="A37" s="2" t="s">
        <v>132</v>
      </c>
      <c r="B37" s="15" t="s">
        <v>32</v>
      </c>
      <c r="C37" s="15" t="s">
        <v>811</v>
      </c>
      <c r="D37" s="15" t="n">
        <v>2018</v>
      </c>
      <c r="E37" s="16" t="s">
        <v>745</v>
      </c>
      <c r="F37" s="15" t="s">
        <v>812</v>
      </c>
      <c r="G37" s="17" t="s">
        <v>813</v>
      </c>
    </row>
    <row r="38" customFormat="false" ht="30" hidden="false" customHeight="true" outlineLevel="0" collapsed="false">
      <c r="A38" s="2" t="s">
        <v>133</v>
      </c>
      <c r="B38" s="15" t="s">
        <v>33</v>
      </c>
      <c r="C38" s="15" t="s">
        <v>814</v>
      </c>
      <c r="D38" s="15" t="n">
        <v>2014</v>
      </c>
      <c r="E38" s="16" t="s">
        <v>745</v>
      </c>
      <c r="F38" s="15" t="s">
        <v>815</v>
      </c>
    </row>
    <row r="39" customFormat="false" ht="30" hidden="false" customHeight="true" outlineLevel="0" collapsed="false">
      <c r="A39" s="2" t="s">
        <v>134</v>
      </c>
      <c r="B39" s="15" t="s">
        <v>34</v>
      </c>
      <c r="C39" s="15" t="s">
        <v>816</v>
      </c>
      <c r="D39" s="15" t="n">
        <v>2014</v>
      </c>
      <c r="E39" s="16" t="s">
        <v>745</v>
      </c>
      <c r="F39" s="15" t="s">
        <v>817</v>
      </c>
    </row>
    <row r="40" customFormat="false" ht="30" hidden="false" customHeight="true" outlineLevel="0" collapsed="false">
      <c r="A40" s="2" t="s">
        <v>135</v>
      </c>
      <c r="B40" s="15" t="s">
        <v>35</v>
      </c>
      <c r="C40" s="15" t="s">
        <v>818</v>
      </c>
      <c r="D40" s="15" t="n">
        <v>2017</v>
      </c>
      <c r="E40" s="16" t="s">
        <v>745</v>
      </c>
      <c r="F40" s="15" t="s">
        <v>819</v>
      </c>
    </row>
    <row r="41" customFormat="false" ht="30" hidden="false" customHeight="true" outlineLevel="0" collapsed="false">
      <c r="A41" s="2" t="s">
        <v>136</v>
      </c>
      <c r="B41" s="15" t="s">
        <v>36</v>
      </c>
      <c r="C41" s="15" t="s">
        <v>820</v>
      </c>
      <c r="D41" s="15" t="n">
        <v>2019</v>
      </c>
      <c r="E41" s="16" t="s">
        <v>745</v>
      </c>
      <c r="F41" s="15" t="s">
        <v>821</v>
      </c>
    </row>
    <row r="42" customFormat="false" ht="30" hidden="false" customHeight="true" outlineLevel="0" collapsed="false">
      <c r="A42" s="2" t="s">
        <v>137</v>
      </c>
      <c r="B42" s="15" t="s">
        <v>37</v>
      </c>
      <c r="C42" s="15" t="s">
        <v>822</v>
      </c>
      <c r="D42" s="15" t="n">
        <v>2016</v>
      </c>
      <c r="E42" s="16" t="s">
        <v>745</v>
      </c>
      <c r="F42" s="15" t="s">
        <v>823</v>
      </c>
    </row>
    <row r="43" customFormat="false" ht="30" hidden="false" customHeight="true" outlineLevel="0" collapsed="false">
      <c r="A43" s="2" t="s">
        <v>138</v>
      </c>
      <c r="B43" s="15" t="s">
        <v>38</v>
      </c>
      <c r="C43" s="15" t="s">
        <v>824</v>
      </c>
      <c r="D43" s="15" t="n">
        <v>2018</v>
      </c>
      <c r="E43" s="16" t="s">
        <v>745</v>
      </c>
      <c r="F43" s="15" t="s">
        <v>825</v>
      </c>
    </row>
    <row r="44" customFormat="false" ht="30" hidden="false" customHeight="true" outlineLevel="0" collapsed="false">
      <c r="A44" s="2" t="s">
        <v>139</v>
      </c>
      <c r="B44" s="15" t="s">
        <v>39</v>
      </c>
      <c r="C44" s="15" t="s">
        <v>826</v>
      </c>
      <c r="D44" s="15" t="n">
        <v>2016</v>
      </c>
      <c r="E44" s="16" t="s">
        <v>745</v>
      </c>
      <c r="F44" s="15" t="s">
        <v>827</v>
      </c>
    </row>
    <row r="45" customFormat="false" ht="30" hidden="false" customHeight="true" outlineLevel="0" collapsed="false">
      <c r="A45" s="2" t="s">
        <v>140</v>
      </c>
      <c r="B45" s="15" t="s">
        <v>40</v>
      </c>
      <c r="C45" s="15" t="s">
        <v>828</v>
      </c>
      <c r="D45" s="15" t="n">
        <v>2013</v>
      </c>
      <c r="E45" s="16" t="s">
        <v>745</v>
      </c>
      <c r="F45" s="15" t="s">
        <v>829</v>
      </c>
      <c r="G45" s="17" t="s">
        <v>798</v>
      </c>
    </row>
    <row r="46" customFormat="false" ht="30" hidden="false" customHeight="true" outlineLevel="0" collapsed="false">
      <c r="A46" s="2" t="s">
        <v>141</v>
      </c>
      <c r="B46" s="15" t="s">
        <v>41</v>
      </c>
      <c r="C46" s="15" t="s">
        <v>830</v>
      </c>
      <c r="D46" s="15" t="n">
        <v>2016</v>
      </c>
      <c r="E46" s="16" t="s">
        <v>745</v>
      </c>
      <c r="F46" s="15" t="s">
        <v>831</v>
      </c>
    </row>
    <row r="47" customFormat="false" ht="30" hidden="false" customHeight="true" outlineLevel="0" collapsed="false">
      <c r="A47" s="2" t="s">
        <v>142</v>
      </c>
      <c r="B47" s="15" t="s">
        <v>42</v>
      </c>
      <c r="C47" s="15" t="s">
        <v>832</v>
      </c>
      <c r="D47" s="15" t="n">
        <v>2017</v>
      </c>
      <c r="E47" s="16" t="s">
        <v>745</v>
      </c>
      <c r="F47" s="15" t="s">
        <v>833</v>
      </c>
    </row>
    <row r="48" customFormat="false" ht="30" hidden="false" customHeight="true" outlineLevel="0" collapsed="false">
      <c r="A48" s="2" t="s">
        <v>143</v>
      </c>
      <c r="B48" s="15" t="s">
        <v>43</v>
      </c>
      <c r="C48" s="15" t="s">
        <v>834</v>
      </c>
      <c r="D48" s="15" t="n">
        <v>2017</v>
      </c>
      <c r="E48" s="16" t="s">
        <v>745</v>
      </c>
      <c r="F48" s="15" t="s">
        <v>835</v>
      </c>
    </row>
    <row r="49" customFormat="false" ht="30" hidden="false" customHeight="true" outlineLevel="0" collapsed="false">
      <c r="A49" s="2" t="s">
        <v>144</v>
      </c>
      <c r="B49" s="15" t="s">
        <v>44</v>
      </c>
      <c r="C49" s="15" t="s">
        <v>836</v>
      </c>
      <c r="D49" s="15" t="n">
        <v>2017</v>
      </c>
      <c r="E49" s="16" t="s">
        <v>745</v>
      </c>
      <c r="F49" s="15" t="s">
        <v>837</v>
      </c>
    </row>
    <row r="50" customFormat="false" ht="30" hidden="false" customHeight="true" outlineLevel="0" collapsed="false">
      <c r="A50" s="2" t="s">
        <v>145</v>
      </c>
      <c r="B50" s="15" t="s">
        <v>45</v>
      </c>
      <c r="C50" s="15" t="s">
        <v>838</v>
      </c>
      <c r="D50" s="15" t="n">
        <v>2017</v>
      </c>
      <c r="E50" s="16" t="s">
        <v>745</v>
      </c>
      <c r="F50" s="15" t="s">
        <v>839</v>
      </c>
    </row>
    <row r="51" customFormat="false" ht="30" hidden="false" customHeight="true" outlineLevel="0" collapsed="false">
      <c r="A51" s="2" t="s">
        <v>146</v>
      </c>
      <c r="B51" s="15" t="s">
        <v>46</v>
      </c>
      <c r="C51" s="15" t="s">
        <v>840</v>
      </c>
      <c r="D51" s="15" t="n">
        <v>2017</v>
      </c>
      <c r="E51" s="16" t="s">
        <v>745</v>
      </c>
      <c r="F51" s="15" t="s">
        <v>841</v>
      </c>
    </row>
    <row r="52" customFormat="false" ht="30" hidden="false" customHeight="true" outlineLevel="0" collapsed="false">
      <c r="A52" s="2" t="s">
        <v>147</v>
      </c>
      <c r="B52" s="15" t="s">
        <v>47</v>
      </c>
      <c r="C52" s="15" t="s">
        <v>842</v>
      </c>
      <c r="D52" s="15" t="n">
        <v>2018</v>
      </c>
      <c r="E52" s="16" t="s">
        <v>745</v>
      </c>
      <c r="F52" s="15" t="s">
        <v>843</v>
      </c>
    </row>
    <row r="53" customFormat="false" ht="35.8" hidden="false" customHeight="true" outlineLevel="0" collapsed="false">
      <c r="A53" s="2" t="s">
        <v>148</v>
      </c>
      <c r="B53" s="15" t="s">
        <v>48</v>
      </c>
      <c r="C53" s="18" t="s">
        <v>844</v>
      </c>
      <c r="D53" s="15" t="s">
        <v>845</v>
      </c>
    </row>
    <row r="54" customFormat="false" ht="30.8" hidden="false" customHeight="true" outlineLevel="0" collapsed="false">
      <c r="A54" s="2" t="s">
        <v>149</v>
      </c>
      <c r="B54" s="15" t="s">
        <v>49</v>
      </c>
      <c r="C54" s="18" t="s">
        <v>846</v>
      </c>
      <c r="D54" s="15" t="n">
        <v>2016</v>
      </c>
    </row>
    <row r="55" customFormat="false" ht="14.9" hidden="false" customHeight="true" outlineLevel="0" collapsed="false">
      <c r="A55" s="2" t="s">
        <v>150</v>
      </c>
      <c r="B55" s="15" t="s">
        <v>50</v>
      </c>
      <c r="C55" s="15" t="s">
        <v>847</v>
      </c>
      <c r="D55" s="15" t="s">
        <v>848</v>
      </c>
      <c r="E55" s="2" t="s">
        <v>849</v>
      </c>
    </row>
    <row r="56" customFormat="false" ht="18.9" hidden="false" customHeight="true" outlineLevel="0" collapsed="false">
      <c r="A56" s="2" t="s">
        <v>151</v>
      </c>
      <c r="B56" s="15" t="s">
        <v>51</v>
      </c>
      <c r="C56" s="19" t="s">
        <v>850</v>
      </c>
      <c r="D56" s="15" t="n">
        <v>2018</v>
      </c>
    </row>
    <row r="57" customFormat="false" ht="57.45" hidden="false" customHeight="false" outlineLevel="0" collapsed="false">
      <c r="A57" s="2" t="s">
        <v>152</v>
      </c>
      <c r="B57" s="15" t="s">
        <v>52</v>
      </c>
      <c r="C57" s="15" t="s">
        <v>851</v>
      </c>
      <c r="D57" s="15" t="n">
        <v>2013</v>
      </c>
      <c r="E57" s="15" t="s">
        <v>852</v>
      </c>
    </row>
    <row r="58" customFormat="false" ht="25.85" hidden="false" customHeight="true" outlineLevel="0" collapsed="false">
      <c r="A58" s="2" t="s">
        <v>153</v>
      </c>
      <c r="B58" s="15" t="s">
        <v>53</v>
      </c>
      <c r="C58" s="15" t="s">
        <v>853</v>
      </c>
      <c r="D58" s="15" t="n">
        <v>2020</v>
      </c>
      <c r="E58" s="15" t="s">
        <v>854</v>
      </c>
    </row>
    <row r="59" customFormat="false" ht="25.85" hidden="false" customHeight="true" outlineLevel="0" collapsed="false">
      <c r="A59" s="15" t="s">
        <v>154</v>
      </c>
      <c r="B59" s="15" t="s">
        <v>54</v>
      </c>
      <c r="C59" s="15" t="s">
        <v>855</v>
      </c>
      <c r="D59" s="15" t="n">
        <v>2020</v>
      </c>
      <c r="E59" s="15" t="s">
        <v>856</v>
      </c>
    </row>
    <row r="60" customFormat="false" ht="23.85" hidden="false" customHeight="false" outlineLevel="0" collapsed="false">
      <c r="A60" s="15" t="s">
        <v>155</v>
      </c>
      <c r="B60" s="15" t="s">
        <v>55</v>
      </c>
      <c r="C60" s="15" t="s">
        <v>857</v>
      </c>
      <c r="D60" s="2" t="n">
        <v>2020</v>
      </c>
      <c r="E60" s="15" t="s">
        <v>858</v>
      </c>
      <c r="F60" s="2" t="s">
        <v>859</v>
      </c>
    </row>
    <row r="61" customFormat="false" ht="23.85" hidden="false" customHeight="false" outlineLevel="0" collapsed="false">
      <c r="A61" s="15" t="s">
        <v>156</v>
      </c>
      <c r="B61" s="15" t="s">
        <v>56</v>
      </c>
      <c r="C61" s="15" t="s">
        <v>860</v>
      </c>
      <c r="D61" s="2" t="n">
        <v>2020</v>
      </c>
      <c r="E61" s="15" t="s">
        <v>858</v>
      </c>
      <c r="F61" s="2" t="s">
        <v>859</v>
      </c>
    </row>
    <row r="62" customFormat="false" ht="23.85" hidden="false" customHeight="false" outlineLevel="0" collapsed="false">
      <c r="A62" s="15" t="s">
        <v>157</v>
      </c>
      <c r="B62" s="15" t="s">
        <v>57</v>
      </c>
      <c r="C62" s="15" t="s">
        <v>861</v>
      </c>
      <c r="D62" s="2" t="n">
        <v>2020</v>
      </c>
      <c r="E62" s="15" t="s">
        <v>858</v>
      </c>
      <c r="F62" s="2" t="s">
        <v>859</v>
      </c>
    </row>
    <row r="63" customFormat="false" ht="23.85" hidden="false" customHeight="false" outlineLevel="0" collapsed="false">
      <c r="A63" s="15" t="s">
        <v>158</v>
      </c>
      <c r="B63" s="15" t="s">
        <v>58</v>
      </c>
      <c r="C63" s="15" t="s">
        <v>862</v>
      </c>
      <c r="D63" s="2" t="n">
        <v>2020</v>
      </c>
      <c r="E63" s="15" t="s">
        <v>858</v>
      </c>
      <c r="F63" s="2" t="s">
        <v>859</v>
      </c>
    </row>
    <row r="64" customFormat="false" ht="23.85" hidden="false" customHeight="false" outlineLevel="0" collapsed="false">
      <c r="A64" s="15" t="s">
        <v>159</v>
      </c>
      <c r="B64" s="15" t="s">
        <v>59</v>
      </c>
      <c r="C64" s="15" t="s">
        <v>863</v>
      </c>
      <c r="D64" s="2" t="n">
        <v>2020</v>
      </c>
      <c r="E64" s="15" t="s">
        <v>858</v>
      </c>
      <c r="F64" s="2" t="s">
        <v>859</v>
      </c>
    </row>
    <row r="65" customFormat="false" ht="23.85" hidden="false" customHeight="false" outlineLevel="0" collapsed="false">
      <c r="A65" s="15" t="s">
        <v>160</v>
      </c>
      <c r="B65" s="15" t="s">
        <v>60</v>
      </c>
      <c r="C65" s="15" t="s">
        <v>864</v>
      </c>
      <c r="D65" s="2" t="n">
        <v>2020</v>
      </c>
      <c r="E65" s="15" t="s">
        <v>858</v>
      </c>
      <c r="F65" s="2" t="s">
        <v>859</v>
      </c>
    </row>
    <row r="66" customFormat="false" ht="23.85" hidden="false" customHeight="false" outlineLevel="0" collapsed="false">
      <c r="A66" s="15" t="s">
        <v>161</v>
      </c>
      <c r="B66" s="15" t="s">
        <v>61</v>
      </c>
      <c r="C66" s="15" t="s">
        <v>865</v>
      </c>
      <c r="D66" s="2" t="n">
        <v>2020</v>
      </c>
      <c r="E66" s="15" t="s">
        <v>866</v>
      </c>
      <c r="F66" s="2" t="s">
        <v>859</v>
      </c>
    </row>
    <row r="67" customFormat="false" ht="23.85" hidden="false" customHeight="false" outlineLevel="0" collapsed="false">
      <c r="A67" s="15" t="s">
        <v>162</v>
      </c>
      <c r="B67" s="15" t="s">
        <v>62</v>
      </c>
      <c r="C67" s="15" t="s">
        <v>867</v>
      </c>
      <c r="D67" s="2" t="n">
        <v>2020</v>
      </c>
      <c r="E67" s="15" t="s">
        <v>866</v>
      </c>
      <c r="F67" s="2" t="s">
        <v>859</v>
      </c>
    </row>
    <row r="68" customFormat="false" ht="46.25" hidden="false" customHeight="false" outlineLevel="0" collapsed="false">
      <c r="A68" s="15" t="s">
        <v>163</v>
      </c>
      <c r="B68" s="15" t="s">
        <v>63</v>
      </c>
      <c r="C68" s="15" t="s">
        <v>868</v>
      </c>
      <c r="D68" s="2" t="n">
        <v>2020</v>
      </c>
      <c r="E68" s="15" t="s">
        <v>869</v>
      </c>
      <c r="F68" s="15" t="s">
        <v>870</v>
      </c>
    </row>
    <row r="69" customFormat="false" ht="46.25" hidden="false" customHeight="false" outlineLevel="0" collapsed="false">
      <c r="A69" s="15" t="s">
        <v>164</v>
      </c>
      <c r="B69" s="15" t="s">
        <v>64</v>
      </c>
      <c r="C69" s="15" t="s">
        <v>868</v>
      </c>
      <c r="D69" s="2" t="n">
        <v>2020</v>
      </c>
      <c r="E69" s="15" t="s">
        <v>869</v>
      </c>
      <c r="F69" s="15" t="s">
        <v>871</v>
      </c>
    </row>
    <row r="70" customFormat="false" ht="46.25" hidden="false" customHeight="false" outlineLevel="0" collapsed="false">
      <c r="A70" s="15" t="s">
        <v>165</v>
      </c>
      <c r="B70" s="15" t="s">
        <v>65</v>
      </c>
      <c r="C70" s="15" t="s">
        <v>868</v>
      </c>
      <c r="D70" s="2" t="n">
        <v>2020</v>
      </c>
      <c r="E70" s="15" t="s">
        <v>869</v>
      </c>
      <c r="F70" s="15" t="s">
        <v>872</v>
      </c>
    </row>
    <row r="71" customFormat="false" ht="46.25" hidden="false" customHeight="false" outlineLevel="0" collapsed="false">
      <c r="A71" s="15" t="s">
        <v>166</v>
      </c>
      <c r="B71" s="15" t="s">
        <v>66</v>
      </c>
      <c r="C71" s="15" t="s">
        <v>868</v>
      </c>
      <c r="D71" s="2" t="n">
        <v>2020</v>
      </c>
      <c r="E71" s="15" t="s">
        <v>869</v>
      </c>
      <c r="F71" s="15" t="s">
        <v>873</v>
      </c>
    </row>
    <row r="72" customFormat="false" ht="35.05" hidden="false" customHeight="false" outlineLevel="0" collapsed="false">
      <c r="A72" s="15" t="s">
        <v>167</v>
      </c>
      <c r="B72" s="15" t="s">
        <v>67</v>
      </c>
      <c r="C72" s="15" t="s">
        <v>874</v>
      </c>
      <c r="D72" s="2" t="n">
        <v>2020</v>
      </c>
      <c r="E72" s="2" t="s">
        <v>875</v>
      </c>
      <c r="F72" s="2" t="s">
        <v>859</v>
      </c>
    </row>
    <row r="73" customFormat="false" ht="23.85" hidden="false" customHeight="false" outlineLevel="0" collapsed="false">
      <c r="A73" s="15" t="s">
        <v>168</v>
      </c>
      <c r="B73" s="15" t="s">
        <v>68</v>
      </c>
      <c r="C73" s="15" t="s">
        <v>876</v>
      </c>
      <c r="D73" s="2" t="n">
        <v>2019</v>
      </c>
      <c r="E73" s="15" t="s">
        <v>877</v>
      </c>
      <c r="F73" s="15" t="s">
        <v>878</v>
      </c>
    </row>
    <row r="74" customFormat="false" ht="35.05" hidden="false" customHeight="false" outlineLevel="0" collapsed="false">
      <c r="A74" s="15" t="s">
        <v>169</v>
      </c>
      <c r="B74" s="15" t="s">
        <v>69</v>
      </c>
      <c r="C74" s="2" t="s">
        <v>879</v>
      </c>
      <c r="D74" s="15" t="n">
        <v>2020</v>
      </c>
      <c r="E74" s="15" t="s">
        <v>880</v>
      </c>
      <c r="F74" s="15" t="s">
        <v>881</v>
      </c>
    </row>
    <row r="75" customFormat="false" ht="23.85" hidden="false" customHeight="false" outlineLevel="0" collapsed="false">
      <c r="A75" s="15" t="s">
        <v>170</v>
      </c>
      <c r="B75" s="15" t="s">
        <v>70</v>
      </c>
      <c r="C75" s="2" t="s">
        <v>882</v>
      </c>
      <c r="D75" s="15" t="n">
        <v>2020</v>
      </c>
      <c r="E75" s="15" t="s">
        <v>883</v>
      </c>
      <c r="F75" s="2" t="s">
        <v>859</v>
      </c>
    </row>
    <row r="76" customFormat="false" ht="35.05" hidden="false" customHeight="false" outlineLevel="0" collapsed="false">
      <c r="A76" s="15" t="s">
        <v>171</v>
      </c>
      <c r="B76" s="15" t="s">
        <v>71</v>
      </c>
      <c r="C76" s="2" t="s">
        <v>884</v>
      </c>
      <c r="D76" s="15" t="n">
        <v>2020</v>
      </c>
      <c r="E76" s="15" t="s">
        <v>880</v>
      </c>
      <c r="F76" s="15" t="s">
        <v>881</v>
      </c>
    </row>
    <row r="77" customFormat="false" ht="23.85" hidden="false" customHeight="false" outlineLevel="0" collapsed="false">
      <c r="A77" s="15" t="s">
        <v>172</v>
      </c>
      <c r="B77" s="15" t="s">
        <v>72</v>
      </c>
      <c r="C77" s="15" t="s">
        <v>885</v>
      </c>
      <c r="D77" s="15" t="n">
        <v>2020</v>
      </c>
      <c r="E77" s="15" t="s">
        <v>886</v>
      </c>
      <c r="F77" s="15" t="s">
        <v>887</v>
      </c>
    </row>
    <row r="78" customFormat="false" ht="23.85" hidden="false" customHeight="false" outlineLevel="0" collapsed="false">
      <c r="A78" s="15" t="s">
        <v>173</v>
      </c>
      <c r="B78" s="15" t="s">
        <v>73</v>
      </c>
      <c r="C78" s="15" t="s">
        <v>888</v>
      </c>
      <c r="D78" s="15" t="n">
        <v>2020</v>
      </c>
      <c r="E78" s="15" t="s">
        <v>886</v>
      </c>
      <c r="F78" s="15" t="s">
        <v>887</v>
      </c>
    </row>
    <row r="79" customFormat="false" ht="35.05" hidden="false" customHeight="false" outlineLevel="0" collapsed="false">
      <c r="A79" s="15" t="s">
        <v>174</v>
      </c>
      <c r="B79" s="15" t="s">
        <v>74</v>
      </c>
      <c r="C79" s="15" t="s">
        <v>889</v>
      </c>
      <c r="D79" s="15" t="n">
        <v>2020</v>
      </c>
      <c r="E79" s="15" t="s">
        <v>886</v>
      </c>
      <c r="F79" s="15" t="s">
        <v>887</v>
      </c>
    </row>
    <row r="80" customFormat="false" ht="35.05" hidden="false" customHeight="false" outlineLevel="0" collapsed="false">
      <c r="A80" s="15" t="s">
        <v>175</v>
      </c>
      <c r="B80" s="15" t="s">
        <v>75</v>
      </c>
      <c r="C80" s="15" t="s">
        <v>890</v>
      </c>
      <c r="D80" s="15" t="n">
        <v>2020</v>
      </c>
      <c r="E80" s="15" t="s">
        <v>886</v>
      </c>
      <c r="F80" s="15" t="s">
        <v>887</v>
      </c>
    </row>
    <row r="81" customFormat="false" ht="23.85" hidden="false" customHeight="false" outlineLevel="0" collapsed="false">
      <c r="A81" s="15" t="s">
        <v>176</v>
      </c>
      <c r="B81" s="15" t="s">
        <v>76</v>
      </c>
      <c r="C81" s="2" t="s">
        <v>891</v>
      </c>
      <c r="D81" s="15" t="n">
        <v>2020</v>
      </c>
      <c r="E81" s="15" t="s">
        <v>886</v>
      </c>
      <c r="F81" s="15" t="s">
        <v>887</v>
      </c>
    </row>
    <row r="82" customFormat="false" ht="23.85" hidden="false" customHeight="false" outlineLevel="0" collapsed="false">
      <c r="A82" s="15" t="s">
        <v>177</v>
      </c>
      <c r="B82" s="15" t="s">
        <v>77</v>
      </c>
      <c r="C82" s="15" t="s">
        <v>892</v>
      </c>
      <c r="D82" s="15" t="n">
        <v>2020</v>
      </c>
      <c r="E82" s="15" t="s">
        <v>893</v>
      </c>
      <c r="F82" s="15" t="s">
        <v>894</v>
      </c>
    </row>
    <row r="83" customFormat="false" ht="23.85" hidden="false" customHeight="false" outlineLevel="0" collapsed="false">
      <c r="A83" s="15" t="s">
        <v>178</v>
      </c>
      <c r="B83" s="15" t="s">
        <v>78</v>
      </c>
      <c r="C83" s="15" t="s">
        <v>895</v>
      </c>
      <c r="D83" s="15" t="n">
        <v>2020</v>
      </c>
      <c r="E83" s="15" t="s">
        <v>893</v>
      </c>
      <c r="F83" s="15" t="s">
        <v>894</v>
      </c>
    </row>
    <row r="84" customFormat="false" ht="35.05" hidden="false" customHeight="false" outlineLevel="0" collapsed="false">
      <c r="A84" s="15" t="s">
        <v>179</v>
      </c>
      <c r="B84" s="15" t="s">
        <v>79</v>
      </c>
      <c r="C84" s="15" t="s">
        <v>896</v>
      </c>
      <c r="D84" s="15" t="n">
        <v>2020</v>
      </c>
      <c r="E84" s="15" t="s">
        <v>893</v>
      </c>
      <c r="F84" s="15" t="s">
        <v>894</v>
      </c>
    </row>
    <row r="85" customFormat="false" ht="35.05" hidden="false" customHeight="false" outlineLevel="0" collapsed="false">
      <c r="A85" s="15" t="s">
        <v>180</v>
      </c>
      <c r="B85" s="15" t="s">
        <v>80</v>
      </c>
      <c r="C85" s="15" t="s">
        <v>897</v>
      </c>
      <c r="D85" s="15" t="n">
        <v>2020</v>
      </c>
      <c r="E85" s="15" t="s">
        <v>893</v>
      </c>
      <c r="F85" s="15" t="s">
        <v>894</v>
      </c>
    </row>
    <row r="86" customFormat="false" ht="35.05" hidden="false" customHeight="false" outlineLevel="0" collapsed="false">
      <c r="A86" s="15" t="s">
        <v>181</v>
      </c>
      <c r="B86" s="15" t="s">
        <v>81</v>
      </c>
      <c r="C86" s="15" t="s">
        <v>898</v>
      </c>
      <c r="D86" s="2" t="n">
        <v>2020</v>
      </c>
      <c r="E86" s="15" t="s">
        <v>899</v>
      </c>
      <c r="F86" s="15" t="s">
        <v>900</v>
      </c>
    </row>
    <row r="87" customFormat="false" ht="35.05" hidden="false" customHeight="false" outlineLevel="0" collapsed="false">
      <c r="A87" s="15" t="s">
        <v>182</v>
      </c>
      <c r="B87" s="15" t="s">
        <v>82</v>
      </c>
      <c r="C87" s="15" t="s">
        <v>901</v>
      </c>
      <c r="D87" s="2" t="n">
        <v>2020</v>
      </c>
      <c r="E87" s="15" t="s">
        <v>899</v>
      </c>
      <c r="F87" s="15" t="s">
        <v>902</v>
      </c>
    </row>
    <row r="88" customFormat="false" ht="35.05" hidden="false" customHeight="false" outlineLevel="0" collapsed="false">
      <c r="A88" s="15" t="s">
        <v>183</v>
      </c>
      <c r="B88" s="15" t="s">
        <v>83</v>
      </c>
      <c r="C88" s="15" t="s">
        <v>903</v>
      </c>
      <c r="D88" s="2" t="n">
        <v>2020</v>
      </c>
      <c r="E88" s="15" t="s">
        <v>899</v>
      </c>
      <c r="F88" s="15" t="s">
        <v>904</v>
      </c>
    </row>
    <row r="89" customFormat="false" ht="23.85" hidden="false" customHeight="false" outlineLevel="0" collapsed="false">
      <c r="A89" s="15" t="s">
        <v>184</v>
      </c>
      <c r="B89" s="15" t="s">
        <v>84</v>
      </c>
      <c r="C89" s="15" t="s">
        <v>905</v>
      </c>
      <c r="D89" s="2" t="n">
        <v>2020</v>
      </c>
      <c r="E89" s="2" t="s">
        <v>883</v>
      </c>
      <c r="F89" s="2" t="s">
        <v>859</v>
      </c>
    </row>
    <row r="90" customFormat="false" ht="23.85" hidden="false" customHeight="false" outlineLevel="0" collapsed="false">
      <c r="A90" s="15" t="s">
        <v>185</v>
      </c>
      <c r="B90" s="15" t="s">
        <v>85</v>
      </c>
      <c r="C90" s="15" t="s">
        <v>906</v>
      </c>
      <c r="D90" s="2" t="n">
        <v>2020</v>
      </c>
      <c r="E90" s="2" t="s">
        <v>883</v>
      </c>
      <c r="F90" s="2" t="s">
        <v>859</v>
      </c>
    </row>
    <row r="91" customFormat="false" ht="23.85" hidden="false" customHeight="false" outlineLevel="0" collapsed="false">
      <c r="A91" s="15" t="s">
        <v>186</v>
      </c>
      <c r="B91" s="15" t="s">
        <v>86</v>
      </c>
      <c r="C91" s="15" t="s">
        <v>907</v>
      </c>
      <c r="D91" s="2" t="n">
        <v>2020</v>
      </c>
      <c r="E91" s="2" t="s">
        <v>883</v>
      </c>
      <c r="F91" s="2" t="s">
        <v>859</v>
      </c>
    </row>
    <row r="92" customFormat="false" ht="23.85" hidden="false" customHeight="false" outlineLevel="0" collapsed="false">
      <c r="A92" s="15" t="s">
        <v>187</v>
      </c>
      <c r="B92" s="15" t="s">
        <v>87</v>
      </c>
      <c r="C92" s="15" t="s">
        <v>908</v>
      </c>
      <c r="D92" s="2" t="n">
        <v>2020</v>
      </c>
      <c r="E92" s="2" t="s">
        <v>909</v>
      </c>
      <c r="F92" s="2" t="s">
        <v>859</v>
      </c>
    </row>
    <row r="93" customFormat="false" ht="23.85" hidden="false" customHeight="false" outlineLevel="0" collapsed="false">
      <c r="A93" s="15" t="s">
        <v>188</v>
      </c>
      <c r="B93" s="15" t="s">
        <v>88</v>
      </c>
      <c r="C93" s="15" t="s">
        <v>910</v>
      </c>
      <c r="D93" s="2" t="n">
        <v>2020</v>
      </c>
      <c r="E93" s="2" t="s">
        <v>909</v>
      </c>
      <c r="F93" s="2" t="s">
        <v>859</v>
      </c>
    </row>
    <row r="94" customFormat="false" ht="23.85" hidden="false" customHeight="false" outlineLevel="0" collapsed="false">
      <c r="A94" s="15" t="s">
        <v>189</v>
      </c>
      <c r="B94" s="15" t="s">
        <v>89</v>
      </c>
      <c r="C94" s="15" t="s">
        <v>911</v>
      </c>
      <c r="D94" s="2" t="n">
        <v>2020</v>
      </c>
      <c r="E94" s="2" t="s">
        <v>909</v>
      </c>
      <c r="F94" s="2" t="s">
        <v>859</v>
      </c>
    </row>
    <row r="95" customFormat="false" ht="23.85" hidden="false" customHeight="false" outlineLevel="0" collapsed="false">
      <c r="A95" s="15" t="s">
        <v>190</v>
      </c>
      <c r="B95" s="15" t="s">
        <v>90</v>
      </c>
      <c r="C95" s="15" t="s">
        <v>908</v>
      </c>
      <c r="D95" s="2" t="n">
        <v>2020</v>
      </c>
      <c r="E95" s="2" t="s">
        <v>909</v>
      </c>
      <c r="F95" s="2" t="s">
        <v>859</v>
      </c>
    </row>
    <row r="96" customFormat="false" ht="23.85" hidden="false" customHeight="false" outlineLevel="0" collapsed="false">
      <c r="A96" s="15" t="s">
        <v>191</v>
      </c>
      <c r="B96" s="15" t="s">
        <v>91</v>
      </c>
      <c r="C96" s="15" t="s">
        <v>910</v>
      </c>
      <c r="D96" s="2" t="n">
        <v>2020</v>
      </c>
      <c r="E96" s="2" t="s">
        <v>909</v>
      </c>
      <c r="F96" s="2" t="s">
        <v>859</v>
      </c>
    </row>
    <row r="97" customFormat="false" ht="23.85" hidden="false" customHeight="false" outlineLevel="0" collapsed="false">
      <c r="A97" s="15" t="s">
        <v>192</v>
      </c>
      <c r="B97" s="15" t="s">
        <v>92</v>
      </c>
      <c r="C97" s="15" t="s">
        <v>911</v>
      </c>
      <c r="D97" s="2" t="n">
        <v>2020</v>
      </c>
      <c r="E97" s="2" t="s">
        <v>909</v>
      </c>
      <c r="F97" s="2" t="s">
        <v>859</v>
      </c>
    </row>
    <row r="98" customFormat="false" ht="23.85" hidden="false" customHeight="false" outlineLevel="0" collapsed="false">
      <c r="A98" s="15" t="s">
        <v>193</v>
      </c>
      <c r="B98" s="15" t="s">
        <v>93</v>
      </c>
      <c r="C98" s="15" t="s">
        <v>908</v>
      </c>
      <c r="D98" s="2" t="n">
        <v>2020</v>
      </c>
      <c r="E98" s="2" t="s">
        <v>909</v>
      </c>
      <c r="F98" s="2" t="s">
        <v>859</v>
      </c>
    </row>
    <row r="99" customFormat="false" ht="23.85" hidden="false" customHeight="false" outlineLevel="0" collapsed="false">
      <c r="A99" s="15" t="s">
        <v>194</v>
      </c>
      <c r="B99" s="15" t="s">
        <v>94</v>
      </c>
      <c r="C99" s="15" t="s">
        <v>910</v>
      </c>
      <c r="D99" s="2" t="n">
        <v>2020</v>
      </c>
      <c r="E99" s="2" t="s">
        <v>909</v>
      </c>
      <c r="F99" s="2" t="s">
        <v>859</v>
      </c>
    </row>
    <row r="100" customFormat="false" ht="23.85" hidden="false" customHeight="false" outlineLevel="0" collapsed="false">
      <c r="A100" s="15" t="s">
        <v>195</v>
      </c>
      <c r="B100" s="15" t="s">
        <v>95</v>
      </c>
      <c r="C100" s="15" t="s">
        <v>911</v>
      </c>
      <c r="D100" s="2" t="n">
        <v>2020</v>
      </c>
      <c r="E100" s="2" t="s">
        <v>909</v>
      </c>
      <c r="F100" s="2" t="s">
        <v>859</v>
      </c>
    </row>
    <row r="101" customFormat="false" ht="13.8" hidden="false" customHeight="false" outlineLevel="0" collapsed="false">
      <c r="A101" s="15" t="s">
        <v>196</v>
      </c>
      <c r="B101" s="15" t="s">
        <v>96</v>
      </c>
      <c r="C101" s="2" t="s">
        <v>912</v>
      </c>
      <c r="D101" s="15" t="n">
        <v>2020</v>
      </c>
      <c r="E101" s="15" t="s">
        <v>913</v>
      </c>
      <c r="F101" s="2" t="s">
        <v>859</v>
      </c>
    </row>
    <row r="102" customFormat="false" ht="13.8" hidden="false" customHeight="false" outlineLevel="0" collapsed="false">
      <c r="A102" s="15" t="s">
        <v>197</v>
      </c>
      <c r="B102" s="15" t="s">
        <v>97</v>
      </c>
      <c r="C102" s="2" t="s">
        <v>914</v>
      </c>
      <c r="D102" s="15" t="n">
        <v>2020</v>
      </c>
      <c r="E102" s="15" t="s">
        <v>913</v>
      </c>
      <c r="F102" s="2" t="s">
        <v>859</v>
      </c>
    </row>
    <row r="111" customFormat="false" ht="13.8" hidden="false" customHeight="false" outlineLevel="0" collapsed="false">
      <c r="A111" s="4" t="s">
        <v>915</v>
      </c>
      <c r="D111" s="2"/>
    </row>
    <row r="113" customFormat="false" ht="26.5" hidden="false" customHeight="true" outlineLevel="0" collapsed="false">
      <c r="A113" s="20" t="s">
        <v>916</v>
      </c>
      <c r="B113" s="20"/>
      <c r="C113" s="20" t="s">
        <v>917</v>
      </c>
      <c r="D113" s="20" t="n">
        <v>2020</v>
      </c>
      <c r="E113" s="20" t="s">
        <v>880</v>
      </c>
      <c r="F113" s="20" t="s">
        <v>881</v>
      </c>
    </row>
    <row r="114" customFormat="false" ht="21.55" hidden="false" customHeight="true" outlineLevel="0" collapsed="false">
      <c r="A114" s="21" t="s">
        <v>918</v>
      </c>
      <c r="B114" s="21"/>
      <c r="C114" s="21" t="s">
        <v>919</v>
      </c>
      <c r="D114" s="22" t="n">
        <v>2020</v>
      </c>
      <c r="E114" s="22" t="s">
        <v>909</v>
      </c>
      <c r="F114" s="22" t="s">
        <v>859</v>
      </c>
    </row>
    <row r="115" customFormat="false" ht="19.05" hidden="false" customHeight="true" outlineLevel="0" collapsed="false">
      <c r="A115" s="21" t="s">
        <v>920</v>
      </c>
      <c r="B115" s="21"/>
      <c r="C115" s="21" t="s">
        <v>921</v>
      </c>
      <c r="D115" s="22" t="n">
        <v>2020</v>
      </c>
      <c r="E115" s="22" t="s">
        <v>909</v>
      </c>
      <c r="F115" s="22" t="s">
        <v>859</v>
      </c>
    </row>
    <row r="116" customFormat="false" ht="18.2" hidden="false" customHeight="true" outlineLevel="0" collapsed="false">
      <c r="A116" s="21" t="s">
        <v>922</v>
      </c>
      <c r="B116" s="21"/>
      <c r="C116" s="21" t="s">
        <v>923</v>
      </c>
      <c r="D116" s="22" t="n">
        <v>2020</v>
      </c>
      <c r="E116" s="22" t="s">
        <v>909</v>
      </c>
      <c r="F116" s="22" t="s">
        <v>859</v>
      </c>
    </row>
    <row r="117" customFormat="false" ht="24.85" hidden="false" customHeight="false" outlineLevel="0" collapsed="false">
      <c r="A117" s="21" t="s">
        <v>924</v>
      </c>
      <c r="B117" s="21"/>
      <c r="C117" s="21" t="s">
        <v>925</v>
      </c>
      <c r="D117" s="22" t="n">
        <v>2020</v>
      </c>
      <c r="E117" s="22" t="s">
        <v>909</v>
      </c>
      <c r="F117" s="22" t="s">
        <v>859</v>
      </c>
    </row>
    <row r="118" customFormat="false" ht="18.2" hidden="false" customHeight="true" outlineLevel="0" collapsed="false">
      <c r="A118" s="21" t="s">
        <v>926</v>
      </c>
      <c r="B118" s="21"/>
      <c r="C118" s="21" t="s">
        <v>927</v>
      </c>
      <c r="D118" s="22" t="n">
        <v>2020</v>
      </c>
      <c r="E118" s="22" t="s">
        <v>909</v>
      </c>
      <c r="F118" s="22" t="s">
        <v>859</v>
      </c>
    </row>
    <row r="119" customFormat="false" ht="20.7" hidden="false" customHeight="true" outlineLevel="0" collapsed="false">
      <c r="A119" s="20" t="s">
        <v>928</v>
      </c>
      <c r="B119" s="20"/>
      <c r="C119" s="20" t="s">
        <v>919</v>
      </c>
      <c r="D119" s="20" t="n">
        <v>2020</v>
      </c>
      <c r="E119" s="20" t="s">
        <v>909</v>
      </c>
      <c r="F119" s="20" t="s">
        <v>859</v>
      </c>
    </row>
    <row r="120" customFormat="false" ht="17.4" hidden="false" customHeight="true" outlineLevel="0" collapsed="false">
      <c r="A120" s="20" t="s">
        <v>929</v>
      </c>
      <c r="B120" s="20"/>
      <c r="C120" s="20" t="s">
        <v>921</v>
      </c>
      <c r="D120" s="20" t="n">
        <v>2020</v>
      </c>
      <c r="E120" s="20" t="s">
        <v>909</v>
      </c>
      <c r="F120" s="20" t="s">
        <v>859</v>
      </c>
    </row>
    <row r="121" customFormat="false" ht="19.05" hidden="false" customHeight="true" outlineLevel="0" collapsed="false">
      <c r="A121" s="20" t="s">
        <v>930</v>
      </c>
      <c r="B121" s="20"/>
      <c r="C121" s="20" t="s">
        <v>923</v>
      </c>
      <c r="D121" s="20" t="n">
        <v>2020</v>
      </c>
      <c r="E121" s="20" t="s">
        <v>909</v>
      </c>
      <c r="F121" s="20" t="s">
        <v>859</v>
      </c>
    </row>
    <row r="122" customFormat="false" ht="24.85" hidden="false" customHeight="false" outlineLevel="0" collapsed="false">
      <c r="A122" s="20" t="s">
        <v>931</v>
      </c>
      <c r="B122" s="20"/>
      <c r="C122" s="20" t="s">
        <v>925</v>
      </c>
      <c r="D122" s="20" t="n">
        <v>2020</v>
      </c>
      <c r="E122" s="20" t="s">
        <v>909</v>
      </c>
      <c r="F122" s="20" t="s">
        <v>859</v>
      </c>
    </row>
    <row r="123" customFormat="false" ht="19.05" hidden="false" customHeight="true" outlineLevel="0" collapsed="false">
      <c r="A123" s="20" t="s">
        <v>932</v>
      </c>
      <c r="B123" s="20"/>
      <c r="C123" s="20" t="s">
        <v>927</v>
      </c>
      <c r="D123" s="20" t="n">
        <v>2020</v>
      </c>
      <c r="E123" s="20" t="s">
        <v>909</v>
      </c>
      <c r="F123" s="20" t="s">
        <v>859</v>
      </c>
    </row>
    <row r="124" customFormat="false" ht="16.55" hidden="false" customHeight="true" outlineLevel="0" collapsed="false">
      <c r="A124" s="21" t="s">
        <v>933</v>
      </c>
      <c r="B124" s="21"/>
      <c r="C124" s="21" t="s">
        <v>919</v>
      </c>
      <c r="D124" s="22" t="n">
        <v>2020</v>
      </c>
      <c r="E124" s="22" t="s">
        <v>909</v>
      </c>
      <c r="F124" s="22" t="s">
        <v>859</v>
      </c>
    </row>
    <row r="125" customFormat="false" ht="21.55" hidden="false" customHeight="true" outlineLevel="0" collapsed="false">
      <c r="A125" s="21" t="s">
        <v>934</v>
      </c>
      <c r="B125" s="21"/>
      <c r="C125" s="21" t="s">
        <v>921</v>
      </c>
      <c r="D125" s="22" t="n">
        <v>2020</v>
      </c>
      <c r="E125" s="22" t="s">
        <v>909</v>
      </c>
      <c r="F125" s="22" t="s">
        <v>859</v>
      </c>
    </row>
    <row r="126" customFormat="false" ht="17.4" hidden="false" customHeight="true" outlineLevel="0" collapsed="false">
      <c r="A126" s="21" t="s">
        <v>935</v>
      </c>
      <c r="B126" s="21"/>
      <c r="C126" s="21" t="s">
        <v>923</v>
      </c>
      <c r="D126" s="22" t="n">
        <v>2020</v>
      </c>
      <c r="E126" s="22" t="s">
        <v>909</v>
      </c>
      <c r="F126" s="22" t="s">
        <v>859</v>
      </c>
    </row>
    <row r="127" customFormat="false" ht="24.85" hidden="false" customHeight="false" outlineLevel="0" collapsed="false">
      <c r="A127" s="21" t="s">
        <v>936</v>
      </c>
      <c r="B127" s="21"/>
      <c r="C127" s="21" t="s">
        <v>925</v>
      </c>
      <c r="D127" s="22" t="n">
        <v>2020</v>
      </c>
      <c r="E127" s="22" t="s">
        <v>909</v>
      </c>
      <c r="F127" s="22" t="s">
        <v>859</v>
      </c>
    </row>
    <row r="128" customFormat="false" ht="17.4" hidden="false" customHeight="true" outlineLevel="0" collapsed="false">
      <c r="A128" s="21" t="s">
        <v>937</v>
      </c>
      <c r="B128" s="21"/>
      <c r="C128" s="21" t="s">
        <v>927</v>
      </c>
      <c r="D128" s="22" t="n">
        <v>2020</v>
      </c>
      <c r="E128" s="22" t="s">
        <v>909</v>
      </c>
      <c r="F128" s="22" t="s">
        <v>859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" activeCellId="0" sqref="E2"/>
    </sheetView>
  </sheetViews>
  <sheetFormatPr defaultColWidth="11.60546875" defaultRowHeight="13.8" zeroHeight="false" outlineLevelRow="0" outlineLevelCol="0"/>
  <cols>
    <col collapsed="false" customWidth="true" hidden="false" outlineLevel="0" max="1" min="1" style="23" width="8.19"/>
    <col collapsed="false" customWidth="true" hidden="false" outlineLevel="0" max="2" min="2" style="23" width="22.62"/>
    <col collapsed="false" customWidth="true" hidden="false" outlineLevel="0" max="3" min="3" style="0" width="13.89"/>
    <col collapsed="false" customWidth="true" hidden="false" outlineLevel="0" max="6" min="4" style="23" width="13.89"/>
    <col collapsed="false" customWidth="true" hidden="false" outlineLevel="0" max="7" min="7" style="23" width="10.84"/>
    <col collapsed="false" customWidth="true" hidden="false" outlineLevel="0" max="8" min="8" style="23" width="9.44"/>
    <col collapsed="false" customWidth="true" hidden="false" outlineLevel="0" max="9" min="9" style="0" width="15.28"/>
    <col collapsed="false" customWidth="true" hidden="false" outlineLevel="0" max="11" min="10" style="0" width="13.89"/>
    <col collapsed="false" customWidth="true" hidden="false" outlineLevel="0" max="12" min="12" style="0" width="11.25"/>
    <col collapsed="false" customWidth="true" hidden="false" outlineLevel="0" max="13" min="13" style="0" width="7.8"/>
    <col collapsed="false" customWidth="true" hidden="false" outlineLevel="0" max="18" min="14" style="23" width="13.89"/>
    <col collapsed="false" customWidth="true" hidden="false" outlineLevel="0" max="19" min="19" style="0" width="10.73"/>
  </cols>
  <sheetData>
    <row r="1" customFormat="false" ht="13.8" hidden="false" customHeight="false" outlineLevel="0" collapsed="false">
      <c r="A1" s="0"/>
      <c r="B1" s="0"/>
      <c r="D1" s="0"/>
      <c r="E1" s="0"/>
      <c r="F1" s="0"/>
      <c r="G1" s="0"/>
      <c r="H1" s="0"/>
      <c r="N1" s="0"/>
      <c r="O1" s="0"/>
      <c r="P1" s="0"/>
      <c r="Q1" s="0"/>
      <c r="R1" s="0"/>
    </row>
    <row r="2" customFormat="false" ht="13.8" hidden="false" customHeight="false" outlineLevel="0" collapsed="false">
      <c r="A2" s="0"/>
      <c r="B2" s="0"/>
      <c r="D2" s="0"/>
      <c r="E2" s="0"/>
      <c r="F2" s="0"/>
      <c r="G2" s="0"/>
      <c r="H2" s="0"/>
      <c r="N2" s="0"/>
      <c r="O2" s="0"/>
      <c r="P2" s="0"/>
      <c r="Q2" s="0"/>
      <c r="R2" s="0"/>
    </row>
    <row r="3" s="2" customFormat="true" ht="13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</row>
    <row r="4" customFormat="false" ht="23.85" hidden="false" customHeight="false" outlineLevel="0" collapsed="false">
      <c r="A4" s="24" t="s">
        <v>98</v>
      </c>
      <c r="B4" s="24" t="s">
        <v>99</v>
      </c>
      <c r="C4" s="4" t="s">
        <v>916</v>
      </c>
      <c r="D4" s="25" t="s">
        <v>918</v>
      </c>
      <c r="E4" s="25" t="s">
        <v>920</v>
      </c>
      <c r="F4" s="25" t="s">
        <v>922</v>
      </c>
      <c r="G4" s="25" t="s">
        <v>924</v>
      </c>
      <c r="H4" s="25" t="s">
        <v>926</v>
      </c>
      <c r="I4" s="4" t="s">
        <v>928</v>
      </c>
      <c r="J4" s="4" t="s">
        <v>929</v>
      </c>
      <c r="K4" s="4" t="s">
        <v>930</v>
      </c>
      <c r="L4" s="4" t="s">
        <v>931</v>
      </c>
      <c r="M4" s="4" t="s">
        <v>932</v>
      </c>
      <c r="N4" s="25" t="s">
        <v>933</v>
      </c>
      <c r="O4" s="25" t="s">
        <v>934</v>
      </c>
      <c r="P4" s="25" t="s">
        <v>935</v>
      </c>
      <c r="Q4" s="25" t="s">
        <v>936</v>
      </c>
      <c r="R4" s="25" t="s">
        <v>937</v>
      </c>
    </row>
    <row r="5" customFormat="false" ht="13.8" hidden="false" customHeight="false" outlineLevel="0" collapsed="false">
      <c r="A5" s="23" t="s">
        <v>200</v>
      </c>
      <c r="B5" s="23" t="s">
        <v>201</v>
      </c>
      <c r="C5" s="0" t="s">
        <v>202</v>
      </c>
      <c r="D5" s="23" t="n">
        <v>4.8744800982501E-056</v>
      </c>
      <c r="E5" s="23" t="n">
        <v>8.25577691916492E-110</v>
      </c>
      <c r="F5" s="23" t="n">
        <v>0</v>
      </c>
      <c r="G5" s="23" t="n">
        <v>1</v>
      </c>
      <c r="H5" s="23" t="n">
        <v>24</v>
      </c>
      <c r="I5" s="0" t="n">
        <v>2.43087376927186E-119</v>
      </c>
      <c r="J5" s="0" t="n">
        <v>0</v>
      </c>
      <c r="K5" s="0" t="n">
        <v>0</v>
      </c>
      <c r="L5" s="0" t="n">
        <v>0</v>
      </c>
      <c r="M5" s="0" t="n">
        <v>98</v>
      </c>
      <c r="N5" s="23" t="n">
        <v>1.60589576091143E-028</v>
      </c>
      <c r="O5" s="23" t="n">
        <v>4.23478233005474E-045</v>
      </c>
      <c r="P5" s="23" t="n">
        <v>0</v>
      </c>
      <c r="Q5" s="23" t="n">
        <v>1</v>
      </c>
      <c r="R5" s="23" t="n">
        <v>16</v>
      </c>
    </row>
    <row r="6" customFormat="false" ht="13.8" hidden="false" customHeight="false" outlineLevel="0" collapsed="false">
      <c r="A6" s="23" t="s">
        <v>211</v>
      </c>
      <c r="B6" s="23" t="s">
        <v>212</v>
      </c>
      <c r="C6" s="0" t="s">
        <v>202</v>
      </c>
      <c r="D6" s="23" t="n">
        <v>5.43842815915681E-017</v>
      </c>
      <c r="E6" s="23" t="n">
        <v>0.015889282069999</v>
      </c>
      <c r="F6" s="23" t="n">
        <v>1.02320338409792E-209</v>
      </c>
      <c r="G6" s="23" t="n">
        <v>1</v>
      </c>
      <c r="H6" s="23" t="n">
        <v>44</v>
      </c>
      <c r="I6" s="0" t="n">
        <v>1.15214346343001E-028</v>
      </c>
      <c r="J6" s="0" t="n">
        <v>1.49334684609949E-011</v>
      </c>
      <c r="K6" s="0" t="n">
        <v>2.15377975820646E-270</v>
      </c>
      <c r="L6" s="0" t="n">
        <v>1</v>
      </c>
      <c r="M6" s="0" t="n">
        <v>10</v>
      </c>
      <c r="N6" s="23" t="n">
        <v>4.82712540638357E-022</v>
      </c>
      <c r="O6" s="23" t="n">
        <v>3.00913375718375E-020</v>
      </c>
      <c r="P6" s="26" t="s">
        <v>938</v>
      </c>
      <c r="Q6" s="23" t="n">
        <v>1</v>
      </c>
      <c r="R6" s="23" t="n">
        <v>37</v>
      </c>
    </row>
    <row r="7" customFormat="false" ht="13.8" hidden="false" customHeight="false" outlineLevel="0" collapsed="false">
      <c r="A7" s="23" t="s">
        <v>220</v>
      </c>
      <c r="B7" s="23" t="s">
        <v>221</v>
      </c>
      <c r="C7" s="0" t="s">
        <v>202</v>
      </c>
      <c r="D7" s="23" t="n">
        <v>2.58261082102798E-033</v>
      </c>
      <c r="E7" s="23" t="n">
        <v>3.73882629219229E-063</v>
      </c>
      <c r="F7" s="23" t="n">
        <v>0</v>
      </c>
      <c r="G7" s="23" t="n">
        <v>1</v>
      </c>
      <c r="H7" s="23" t="n">
        <v>28</v>
      </c>
      <c r="I7" s="0" t="n">
        <v>4.56202298557643E-111</v>
      </c>
      <c r="J7" s="0" t="n">
        <v>0</v>
      </c>
      <c r="K7" s="0" t="n">
        <v>0</v>
      </c>
      <c r="L7" s="0" t="n">
        <v>1</v>
      </c>
      <c r="M7" s="0" t="n">
        <v>47</v>
      </c>
      <c r="N7" s="23" t="n">
        <v>2.13699654862233E-026</v>
      </c>
      <c r="O7" s="23" t="n">
        <v>2.8847409177956E-058</v>
      </c>
      <c r="P7" s="23" t="n">
        <v>0</v>
      </c>
      <c r="Q7" s="23" t="n">
        <v>1</v>
      </c>
      <c r="R7" s="23" t="n">
        <v>28</v>
      </c>
    </row>
    <row r="8" customFormat="false" ht="13.8" hidden="false" customHeight="false" outlineLevel="0" collapsed="false">
      <c r="A8" s="23" t="s">
        <v>227</v>
      </c>
      <c r="B8" s="23" t="s">
        <v>228</v>
      </c>
      <c r="C8" s="0" t="s">
        <v>202</v>
      </c>
      <c r="D8" s="23" t="n">
        <v>1.21679079123256E-019</v>
      </c>
      <c r="E8" s="23" t="n">
        <v>6.22244595458785E-103</v>
      </c>
      <c r="F8" s="23" t="n">
        <v>0</v>
      </c>
      <c r="G8" s="23" t="n">
        <v>1</v>
      </c>
      <c r="H8" s="23" t="n">
        <v>28</v>
      </c>
      <c r="I8" s="0" t="n">
        <v>0.140571932114336</v>
      </c>
      <c r="J8" s="0" t="n">
        <v>6.76590441426051E-005</v>
      </c>
      <c r="K8" s="0" t="n">
        <v>1.18844362977857E-257</v>
      </c>
      <c r="L8" s="0" t="n">
        <v>1</v>
      </c>
      <c r="M8" s="0" t="n">
        <v>2</v>
      </c>
      <c r="N8" s="23" t="n">
        <v>0.638704144793197</v>
      </c>
      <c r="O8" s="23" t="n">
        <v>0.974397349654138</v>
      </c>
      <c r="P8" s="23" t="n">
        <v>6.47287135139841E-037</v>
      </c>
      <c r="Q8" s="23" t="n">
        <v>0</v>
      </c>
      <c r="R8" s="23" t="n">
        <v>97</v>
      </c>
    </row>
    <row r="9" customFormat="false" ht="13.8" hidden="false" customHeight="false" outlineLevel="0" collapsed="false">
      <c r="A9" s="23" t="s">
        <v>230</v>
      </c>
      <c r="B9" s="23" t="s">
        <v>231</v>
      </c>
      <c r="C9" s="0" t="s">
        <v>202</v>
      </c>
      <c r="D9" s="23" t="n">
        <v>4.67208571829417E-052</v>
      </c>
      <c r="E9" s="23" t="n">
        <v>2.56534371200203E-054</v>
      </c>
      <c r="F9" s="23" t="n">
        <v>0</v>
      </c>
      <c r="G9" s="23" t="n">
        <v>1</v>
      </c>
      <c r="H9" s="23" t="n">
        <v>26</v>
      </c>
      <c r="I9" s="0" t="n">
        <v>3.56744801982995E-050</v>
      </c>
      <c r="J9" s="0" t="n">
        <v>3.0877826482436E-099</v>
      </c>
      <c r="K9" s="0" t="n">
        <v>0</v>
      </c>
      <c r="L9" s="0" t="n">
        <v>1</v>
      </c>
      <c r="M9" s="0" t="n">
        <v>8</v>
      </c>
      <c r="N9" s="23" t="n">
        <v>1.23045204499981E-077</v>
      </c>
      <c r="O9" s="23" t="n">
        <v>5.74568736093121E-084</v>
      </c>
      <c r="P9" s="23" t="n">
        <v>0</v>
      </c>
      <c r="Q9" s="23" t="n">
        <v>1</v>
      </c>
      <c r="R9" s="23" t="n">
        <v>17</v>
      </c>
    </row>
    <row r="10" customFormat="false" ht="13.8" hidden="false" customHeight="false" outlineLevel="0" collapsed="false">
      <c r="A10" s="23" t="s">
        <v>238</v>
      </c>
      <c r="B10" s="23" t="s">
        <v>239</v>
      </c>
      <c r="C10" s="0" t="s">
        <v>202</v>
      </c>
      <c r="D10" s="23" t="n">
        <v>1.50084935509938E-092</v>
      </c>
      <c r="E10" s="23" t="n">
        <v>1.1516534502092E-139</v>
      </c>
      <c r="F10" s="23" t="n">
        <v>0</v>
      </c>
      <c r="G10" s="23" t="n">
        <v>1</v>
      </c>
      <c r="H10" s="23" t="n">
        <v>24</v>
      </c>
      <c r="I10" s="0" t="n">
        <v>3.26741245448177E-061</v>
      </c>
      <c r="J10" s="0" t="n">
        <v>3.60242299179407E-099</v>
      </c>
      <c r="K10" s="0" t="n">
        <v>0</v>
      </c>
      <c r="L10" s="0" t="n">
        <v>1</v>
      </c>
      <c r="M10" s="0" t="n">
        <v>7</v>
      </c>
      <c r="N10" s="23" t="n">
        <v>4.30933979102441E-040</v>
      </c>
      <c r="O10" s="23" t="n">
        <v>2.27384678789332E-039</v>
      </c>
      <c r="P10" s="23" t="n">
        <v>0</v>
      </c>
      <c r="Q10" s="23" t="n">
        <v>1</v>
      </c>
      <c r="R10" s="23" t="n">
        <v>28</v>
      </c>
    </row>
    <row r="11" customFormat="false" ht="13.8" hidden="false" customHeight="false" outlineLevel="0" collapsed="false">
      <c r="A11" s="23" t="s">
        <v>242</v>
      </c>
      <c r="B11" s="23" t="s">
        <v>243</v>
      </c>
      <c r="C11" s="0" t="s">
        <v>202</v>
      </c>
      <c r="D11" s="23" t="n">
        <v>1.14313485391497E-063</v>
      </c>
      <c r="E11" s="23" t="n">
        <v>1.03832087551222E-049</v>
      </c>
      <c r="F11" s="23" t="n">
        <v>0</v>
      </c>
      <c r="G11" s="23" t="n">
        <v>1</v>
      </c>
      <c r="H11" s="23" t="n">
        <v>29</v>
      </c>
      <c r="I11" s="0" t="n">
        <v>3.70372913070248E-012</v>
      </c>
      <c r="J11" s="0" t="n">
        <v>0.211276544174406</v>
      </c>
      <c r="K11" s="0" t="n">
        <v>1.83168265482094E-183</v>
      </c>
      <c r="L11" s="0" t="n">
        <v>1</v>
      </c>
      <c r="M11" s="0" t="n">
        <v>36</v>
      </c>
      <c r="N11" s="23" t="n">
        <v>1.98650650176713E-034</v>
      </c>
      <c r="O11" s="23" t="n">
        <v>3.77327225693382E-035</v>
      </c>
      <c r="P11" s="23" t="n">
        <v>0</v>
      </c>
      <c r="Q11" s="23" t="n">
        <v>1</v>
      </c>
      <c r="R11" s="23" t="n">
        <v>38</v>
      </c>
    </row>
    <row r="12" customFormat="false" ht="13.8" hidden="false" customHeight="false" outlineLevel="0" collapsed="false">
      <c r="A12" s="23" t="s">
        <v>248</v>
      </c>
      <c r="B12" s="23" t="s">
        <v>249</v>
      </c>
      <c r="C12" s="8" t="s">
        <v>939</v>
      </c>
      <c r="D12" s="23" t="n">
        <v>1.36517869284498E-041</v>
      </c>
      <c r="E12" s="23" t="n">
        <v>5.30581731414694E-034</v>
      </c>
      <c r="F12" s="23" t="n">
        <v>3.08573533418802E-306</v>
      </c>
      <c r="G12" s="23" t="n">
        <v>1</v>
      </c>
      <c r="H12" s="23" t="n">
        <v>28</v>
      </c>
      <c r="I12" s="0" t="n">
        <v>5.84267614099005E-056</v>
      </c>
      <c r="J12" s="0" t="n">
        <v>1.17138464682042E-045</v>
      </c>
      <c r="K12" s="0" t="n">
        <v>0</v>
      </c>
      <c r="L12" s="0" t="n">
        <v>1</v>
      </c>
      <c r="M12" s="0" t="n">
        <v>8</v>
      </c>
      <c r="N12" s="23" t="n">
        <v>9.64930464167311E-026</v>
      </c>
      <c r="O12" s="23" t="n">
        <v>3.46746395404729E-013</v>
      </c>
      <c r="P12" s="23" t="n">
        <v>3.06667921382522E-272</v>
      </c>
      <c r="Q12" s="23" t="n">
        <v>1</v>
      </c>
      <c r="R12" s="23" t="n">
        <v>30</v>
      </c>
    </row>
    <row r="13" customFormat="false" ht="13.8" hidden="false" customHeight="false" outlineLevel="0" collapsed="false">
      <c r="A13" s="23" t="s">
        <v>254</v>
      </c>
      <c r="B13" s="23" t="s">
        <v>255</v>
      </c>
      <c r="C13" s="0" t="s">
        <v>202</v>
      </c>
      <c r="D13" s="23" t="n">
        <v>3.49461567922397E-029</v>
      </c>
      <c r="E13" s="23" t="n">
        <v>1.25907892872249E-023</v>
      </c>
      <c r="F13" s="23" t="n">
        <v>5.83571042810954E-289</v>
      </c>
      <c r="G13" s="23" t="n">
        <v>1</v>
      </c>
      <c r="H13" s="23" t="n">
        <v>33</v>
      </c>
      <c r="I13" s="0" t="n">
        <v>3.78237647476842E-045</v>
      </c>
      <c r="J13" s="0" t="n">
        <v>7.24938700198992E-047</v>
      </c>
      <c r="K13" s="0" t="n">
        <v>0</v>
      </c>
      <c r="L13" s="0" t="n">
        <v>1</v>
      </c>
      <c r="M13" s="0" t="n">
        <v>10</v>
      </c>
      <c r="N13" s="23" t="n">
        <v>1.4486505343407E-040</v>
      </c>
      <c r="O13" s="23" t="n">
        <v>5.68173658135331E-045</v>
      </c>
      <c r="P13" s="23" t="n">
        <v>0</v>
      </c>
      <c r="Q13" s="23" t="n">
        <v>1</v>
      </c>
      <c r="R13" s="23" t="n">
        <v>35</v>
      </c>
    </row>
    <row r="14" customFormat="false" ht="13.8" hidden="false" customHeight="false" outlineLevel="0" collapsed="false">
      <c r="A14" s="23" t="s">
        <v>257</v>
      </c>
      <c r="B14" s="23" t="s">
        <v>258</v>
      </c>
      <c r="C14" s="0" t="s">
        <v>202</v>
      </c>
      <c r="D14" s="23" t="n">
        <v>4.7738441902836E-036</v>
      </c>
      <c r="E14" s="23" t="n">
        <v>3.91431709550136E-083</v>
      </c>
      <c r="F14" s="23" t="n">
        <v>0</v>
      </c>
      <c r="G14" s="23" t="n">
        <v>1</v>
      </c>
      <c r="H14" s="23" t="n">
        <v>29</v>
      </c>
      <c r="I14" s="0" t="n">
        <v>3.74524173543704E-019</v>
      </c>
      <c r="J14" s="0" t="n">
        <v>6.57493032659023E-077</v>
      </c>
      <c r="K14" s="0" t="n">
        <v>0</v>
      </c>
      <c r="L14" s="0" t="n">
        <v>1</v>
      </c>
      <c r="M14" s="0" t="n">
        <v>15</v>
      </c>
      <c r="N14" s="23" t="n">
        <v>8.97595448811807E-013</v>
      </c>
      <c r="O14" s="23" t="n">
        <v>2.29721307914601E-032</v>
      </c>
      <c r="P14" s="23" t="n">
        <v>0</v>
      </c>
      <c r="Q14" s="23" t="n">
        <v>1</v>
      </c>
      <c r="R14" s="23" t="n">
        <v>16</v>
      </c>
    </row>
    <row r="15" customFormat="false" ht="13.8" hidden="false" customHeight="false" outlineLevel="0" collapsed="false">
      <c r="A15" s="23" t="s">
        <v>259</v>
      </c>
      <c r="B15" s="23" t="s">
        <v>260</v>
      </c>
      <c r="C15" s="8" t="s">
        <v>939</v>
      </c>
      <c r="D15" s="23" t="n">
        <v>1.60034774058008E-087</v>
      </c>
      <c r="E15" s="23" t="n">
        <v>1.76175787392489E-150</v>
      </c>
      <c r="F15" s="23" t="n">
        <v>0</v>
      </c>
      <c r="G15" s="23" t="n">
        <v>1</v>
      </c>
      <c r="H15" s="23" t="n">
        <v>22</v>
      </c>
      <c r="I15" s="0" t="n">
        <v>2.22176854967178E-032</v>
      </c>
      <c r="J15" s="0" t="n">
        <v>5.59229473727999E-048</v>
      </c>
      <c r="K15" s="0" t="n">
        <v>0</v>
      </c>
      <c r="L15" s="0" t="n">
        <v>1</v>
      </c>
      <c r="M15" s="0" t="n">
        <v>11</v>
      </c>
      <c r="N15" s="23" t="n">
        <v>6.63845173802828E-024</v>
      </c>
      <c r="O15" s="23" t="n">
        <v>4.56285470948395E-030</v>
      </c>
      <c r="P15" s="23" t="n">
        <v>0</v>
      </c>
      <c r="Q15" s="23" t="n">
        <v>1</v>
      </c>
      <c r="R15" s="23" t="n">
        <v>27</v>
      </c>
    </row>
    <row r="16" customFormat="false" ht="13.8" hidden="false" customHeight="false" outlineLevel="0" collapsed="false">
      <c r="A16" s="23" t="s">
        <v>266</v>
      </c>
      <c r="B16" s="23" t="s">
        <v>267</v>
      </c>
      <c r="C16" s="8" t="s">
        <v>939</v>
      </c>
      <c r="D16" s="23" t="n">
        <v>1.4012565119024E-095</v>
      </c>
      <c r="E16" s="23" t="n">
        <v>7.93967824217334E-153</v>
      </c>
      <c r="F16" s="23" t="n">
        <v>0</v>
      </c>
      <c r="G16" s="23" t="n">
        <v>1</v>
      </c>
      <c r="H16" s="23" t="n">
        <v>18</v>
      </c>
      <c r="I16" s="0" t="n">
        <v>5.79633433544106E-089</v>
      </c>
      <c r="J16" s="0" t="n">
        <v>6.40183834568113E-111</v>
      </c>
      <c r="K16" s="0" t="n">
        <v>0</v>
      </c>
      <c r="L16" s="0" t="n">
        <v>1</v>
      </c>
      <c r="M16" s="0" t="n">
        <v>8</v>
      </c>
      <c r="N16" s="23" t="n">
        <v>4.99886750796035E-087</v>
      </c>
      <c r="O16" s="23" t="n">
        <v>1.11465608136924E-117</v>
      </c>
      <c r="P16" s="23" t="n">
        <v>0</v>
      </c>
      <c r="Q16" s="23" t="n">
        <v>1</v>
      </c>
      <c r="R16" s="23" t="n">
        <v>13</v>
      </c>
    </row>
    <row r="17" customFormat="false" ht="13.8" hidden="false" customHeight="false" outlineLevel="0" collapsed="false">
      <c r="A17" s="23" t="s">
        <v>270</v>
      </c>
      <c r="B17" s="23" t="s">
        <v>271</v>
      </c>
      <c r="C17" s="0" t="s">
        <v>202</v>
      </c>
      <c r="D17" s="23" t="n">
        <v>1.80464510695347E-071</v>
      </c>
      <c r="E17" s="23" t="n">
        <v>7.05376892922866E-098</v>
      </c>
      <c r="F17" s="23" t="n">
        <v>0</v>
      </c>
      <c r="G17" s="23" t="n">
        <v>1</v>
      </c>
      <c r="H17" s="23" t="n">
        <v>29</v>
      </c>
      <c r="I17" s="0" t="n">
        <v>2.84641304324786E-031</v>
      </c>
      <c r="J17" s="0" t="n">
        <v>1.49394730687621E-030</v>
      </c>
      <c r="K17" s="8" t="s">
        <v>940</v>
      </c>
      <c r="L17" s="0" t="n">
        <v>1</v>
      </c>
      <c r="M17" s="0" t="n">
        <v>12</v>
      </c>
      <c r="N17" s="23" t="n">
        <v>9.70849724651656E-066</v>
      </c>
      <c r="O17" s="23" t="n">
        <v>1.23451624890971E-077</v>
      </c>
      <c r="P17" s="23" t="n">
        <v>0</v>
      </c>
      <c r="Q17" s="23" t="n">
        <v>1</v>
      </c>
      <c r="R17" s="23" t="n">
        <v>32</v>
      </c>
    </row>
    <row r="18" customFormat="false" ht="13.8" hidden="false" customHeight="false" outlineLevel="0" collapsed="false">
      <c r="A18" s="23" t="s">
        <v>273</v>
      </c>
      <c r="B18" s="23" t="s">
        <v>274</v>
      </c>
      <c r="C18" s="0" t="s">
        <v>202</v>
      </c>
      <c r="D18" s="23" t="n">
        <v>8.42142443404329E-005</v>
      </c>
      <c r="E18" s="23" t="n">
        <v>0.021420500485558</v>
      </c>
      <c r="F18" s="23" t="n">
        <v>1.71856383724817E-220</v>
      </c>
      <c r="G18" s="23" t="n">
        <v>1</v>
      </c>
      <c r="H18" s="23" t="n">
        <v>29</v>
      </c>
      <c r="I18" s="0" t="n">
        <v>4.02933295410482E-096</v>
      </c>
      <c r="J18" s="0" t="n">
        <v>0</v>
      </c>
      <c r="K18" s="0" t="n">
        <v>0</v>
      </c>
      <c r="L18" s="0" t="n">
        <v>1</v>
      </c>
      <c r="M18" s="0" t="n">
        <v>53</v>
      </c>
      <c r="N18" s="23" t="n">
        <v>1.11402035699897E-090</v>
      </c>
      <c r="O18" s="23" t="n">
        <v>0</v>
      </c>
      <c r="P18" s="23" t="n">
        <v>0</v>
      </c>
      <c r="Q18" s="23" t="n">
        <v>1</v>
      </c>
      <c r="R18" s="23" t="n">
        <v>49</v>
      </c>
    </row>
    <row r="19" customFormat="false" ht="13.8" hidden="false" customHeight="false" outlineLevel="0" collapsed="false">
      <c r="A19" s="23" t="s">
        <v>277</v>
      </c>
      <c r="B19" s="23" t="s">
        <v>278</v>
      </c>
      <c r="C19" s="8" t="s">
        <v>939</v>
      </c>
      <c r="D19" s="23" t="n">
        <v>9.74058410060335E-097</v>
      </c>
      <c r="E19" s="23" t="n">
        <v>6.82573136142842E-112</v>
      </c>
      <c r="F19" s="23" t="n">
        <v>0</v>
      </c>
      <c r="G19" s="23" t="n">
        <v>1</v>
      </c>
      <c r="H19" s="23" t="n">
        <v>10</v>
      </c>
      <c r="I19" s="0" t="n">
        <v>1.53294686083851E-082</v>
      </c>
      <c r="J19" s="0" t="n">
        <v>4.29269240230483E-101</v>
      </c>
      <c r="K19" s="0" t="n">
        <v>0</v>
      </c>
      <c r="L19" s="0" t="n">
        <v>1</v>
      </c>
      <c r="M19" s="0" t="n">
        <v>12</v>
      </c>
      <c r="N19" s="23" t="n">
        <v>1.12310309842425E-085</v>
      </c>
      <c r="O19" s="23" t="n">
        <v>2.02325551919311E-102</v>
      </c>
      <c r="P19" s="23" t="n">
        <v>0</v>
      </c>
      <c r="Q19" s="23" t="n">
        <v>1</v>
      </c>
      <c r="R19" s="23" t="n">
        <v>28</v>
      </c>
    </row>
    <row r="20" customFormat="false" ht="13.8" hidden="false" customHeight="false" outlineLevel="0" collapsed="false">
      <c r="A20" s="23" t="s">
        <v>281</v>
      </c>
      <c r="B20" s="23" t="s">
        <v>282</v>
      </c>
      <c r="C20" s="0" t="s">
        <v>202</v>
      </c>
      <c r="D20" s="23" t="n">
        <v>2.03796028740486E-017</v>
      </c>
      <c r="E20" s="23" t="n">
        <v>2.93827450658826E-016</v>
      </c>
      <c r="F20" s="23" t="n">
        <v>3.28800145322568E-285</v>
      </c>
      <c r="G20" s="23" t="n">
        <v>1</v>
      </c>
      <c r="H20" s="23" t="n">
        <v>22</v>
      </c>
      <c r="I20" s="0" t="n">
        <v>0.999999999241458</v>
      </c>
      <c r="J20" s="0" t="n">
        <v>0.999999996834701</v>
      </c>
      <c r="K20" s="0" t="n">
        <v>0.999994113858849</v>
      </c>
      <c r="L20" s="0" t="n">
        <v>1</v>
      </c>
      <c r="M20" s="0" t="n">
        <v>3</v>
      </c>
      <c r="N20" s="23" t="n">
        <v>6.28687797344994E-017</v>
      </c>
      <c r="O20" s="23" t="n">
        <v>2.17795670226549E-028</v>
      </c>
      <c r="P20" s="23" t="n">
        <v>0</v>
      </c>
      <c r="Q20" s="23" t="n">
        <v>1</v>
      </c>
      <c r="R20" s="23" t="n">
        <v>22</v>
      </c>
    </row>
    <row r="21" customFormat="false" ht="13.8" hidden="false" customHeight="false" outlineLevel="0" collapsed="false">
      <c r="A21" s="23" t="s">
        <v>285</v>
      </c>
      <c r="B21" s="23" t="s">
        <v>286</v>
      </c>
      <c r="C21" s="0" t="s">
        <v>202</v>
      </c>
      <c r="D21" s="23" t="n">
        <v>1.59488842250373E-078</v>
      </c>
      <c r="E21" s="23" t="n">
        <v>1.39818911328582E-111</v>
      </c>
      <c r="F21" s="23" t="n">
        <v>0</v>
      </c>
      <c r="G21" s="23" t="n">
        <v>1</v>
      </c>
      <c r="H21" s="23" t="n">
        <v>24</v>
      </c>
      <c r="I21" s="0" t="n">
        <v>3.06267500113822E-048</v>
      </c>
      <c r="J21" s="0" t="n">
        <v>9.2363086498321E-066</v>
      </c>
      <c r="K21" s="0" t="n">
        <v>0</v>
      </c>
      <c r="L21" s="0" t="n">
        <v>1</v>
      </c>
      <c r="M21" s="0" t="n">
        <v>7</v>
      </c>
      <c r="N21" s="23" t="n">
        <v>1.69564574640684E-035</v>
      </c>
      <c r="O21" s="23" t="n">
        <v>2.27095536836262E-034</v>
      </c>
      <c r="P21" s="26" t="s">
        <v>941</v>
      </c>
      <c r="Q21" s="23" t="n">
        <v>1</v>
      </c>
      <c r="R21" s="23" t="n">
        <v>21</v>
      </c>
    </row>
    <row r="22" customFormat="false" ht="13.8" hidden="false" customHeight="false" outlineLevel="0" collapsed="false">
      <c r="A22" s="23" t="s">
        <v>288</v>
      </c>
      <c r="B22" s="23" t="s">
        <v>289</v>
      </c>
      <c r="C22" s="8" t="s">
        <v>939</v>
      </c>
      <c r="D22" s="23" t="n">
        <v>8.79280862181941E-065</v>
      </c>
      <c r="E22" s="23" t="n">
        <v>2.56265553420497E-047</v>
      </c>
      <c r="F22" s="23" t="n">
        <v>0</v>
      </c>
      <c r="G22" s="23" t="n">
        <v>1</v>
      </c>
      <c r="H22" s="23" t="n">
        <v>35</v>
      </c>
      <c r="I22" s="0" t="n">
        <v>2.20851647346434E-043</v>
      </c>
      <c r="J22" s="0" t="n">
        <v>5.04819068084843E-047</v>
      </c>
      <c r="K22" s="0" t="n">
        <v>0</v>
      </c>
      <c r="L22" s="0" t="n">
        <v>1</v>
      </c>
      <c r="M22" s="0" t="n">
        <v>13</v>
      </c>
      <c r="N22" s="23" t="n">
        <v>0.000870573668911</v>
      </c>
      <c r="O22" s="23" t="n">
        <v>0.681531320864704</v>
      </c>
      <c r="P22" s="23" t="n">
        <v>3.15419583664599E-125</v>
      </c>
      <c r="Q22" s="23" t="n">
        <v>1</v>
      </c>
      <c r="R22" s="23" t="n">
        <v>67</v>
      </c>
    </row>
    <row r="23" customFormat="false" ht="13.8" hidden="false" customHeight="false" outlineLevel="0" collapsed="false">
      <c r="A23" s="23" t="s">
        <v>292</v>
      </c>
      <c r="B23" s="23" t="s">
        <v>293</v>
      </c>
      <c r="C23" s="8" t="s">
        <v>939</v>
      </c>
      <c r="D23" s="23" t="n">
        <v>5.55384374042953E-019</v>
      </c>
      <c r="E23" s="23" t="n">
        <v>3.88464177816965E-007</v>
      </c>
      <c r="F23" s="23" t="n">
        <v>1.17280916939686E-240</v>
      </c>
      <c r="G23" s="23" t="n">
        <v>1</v>
      </c>
      <c r="H23" s="23" t="n">
        <v>29</v>
      </c>
      <c r="I23" s="0" t="n">
        <v>6.85646608314379E-040</v>
      </c>
      <c r="J23" s="0" t="n">
        <v>1.75307249013109E-037</v>
      </c>
      <c r="K23" s="8" t="s">
        <v>942</v>
      </c>
      <c r="L23" s="0" t="n">
        <v>1</v>
      </c>
      <c r="M23" s="0" t="n">
        <v>10</v>
      </c>
      <c r="N23" s="23" t="n">
        <v>2.29287701514758E-024</v>
      </c>
      <c r="O23" s="23" t="n">
        <v>5.53208531836999E-020</v>
      </c>
      <c r="P23" s="23" t="n">
        <v>1.28062694055732E-300</v>
      </c>
      <c r="Q23" s="23" t="n">
        <v>1</v>
      </c>
      <c r="R23" s="23" t="n">
        <v>23</v>
      </c>
    </row>
    <row r="24" customFormat="false" ht="13.8" hidden="false" customHeight="false" outlineLevel="0" collapsed="false">
      <c r="A24" s="23" t="s">
        <v>295</v>
      </c>
      <c r="B24" s="23" t="s">
        <v>296</v>
      </c>
      <c r="C24" s="8" t="s">
        <v>939</v>
      </c>
      <c r="D24" s="23" t="n">
        <v>6.87053535077449E-011</v>
      </c>
      <c r="E24" s="23" t="n">
        <v>0.091054915544304</v>
      </c>
      <c r="F24" s="23" t="n">
        <v>5.0190172124015E-183</v>
      </c>
      <c r="G24" s="23" t="n">
        <v>1</v>
      </c>
      <c r="H24" s="23" t="n">
        <v>43</v>
      </c>
      <c r="I24" s="0" t="n">
        <v>1.76362057375311E-024</v>
      </c>
      <c r="J24" s="0" t="n">
        <v>8.59291502644611E-047</v>
      </c>
      <c r="K24" s="0" t="n">
        <v>0</v>
      </c>
      <c r="L24" s="0" t="n">
        <v>1</v>
      </c>
      <c r="M24" s="0" t="n">
        <v>9</v>
      </c>
      <c r="N24" s="23" t="n">
        <v>1.40296100876908E-008</v>
      </c>
      <c r="O24" s="23" t="n">
        <v>0.14109171091553</v>
      </c>
      <c r="P24" s="23" t="n">
        <v>6.30781540382967E-177</v>
      </c>
      <c r="Q24" s="23" t="n">
        <v>1</v>
      </c>
      <c r="R24" s="23" t="n">
        <v>41</v>
      </c>
    </row>
    <row r="25" customFormat="false" ht="13.8" hidden="false" customHeight="false" outlineLevel="0" collapsed="false">
      <c r="A25" s="23" t="s">
        <v>298</v>
      </c>
      <c r="B25" s="23" t="s">
        <v>299</v>
      </c>
      <c r="C25" s="0" t="s">
        <v>202</v>
      </c>
      <c r="D25" s="23" t="n">
        <v>2.56224484915501E-040</v>
      </c>
      <c r="E25" s="23" t="n">
        <v>2.01813466484546E-047</v>
      </c>
      <c r="F25" s="23" t="n">
        <v>0</v>
      </c>
      <c r="G25" s="23" t="n">
        <v>1</v>
      </c>
      <c r="H25" s="23" t="n">
        <v>25</v>
      </c>
      <c r="I25" s="0" t="n">
        <v>1.71243313895782E-026</v>
      </c>
      <c r="J25" s="0" t="n">
        <v>8.32820970431341E-081</v>
      </c>
      <c r="K25" s="0" t="n">
        <v>0</v>
      </c>
      <c r="L25" s="0" t="n">
        <v>1</v>
      </c>
      <c r="M25" s="0" t="n">
        <v>13</v>
      </c>
      <c r="N25" s="23" t="n">
        <v>0.006831674514712</v>
      </c>
      <c r="O25" s="23" t="n">
        <v>0.660168145999051</v>
      </c>
      <c r="P25" s="23" t="n">
        <v>5.45778491451953E-141</v>
      </c>
      <c r="Q25" s="23" t="n">
        <v>1</v>
      </c>
      <c r="R25" s="23" t="n">
        <v>51</v>
      </c>
    </row>
    <row r="26" customFormat="false" ht="13.8" hidden="false" customHeight="false" outlineLevel="0" collapsed="false">
      <c r="A26" s="23" t="s">
        <v>300</v>
      </c>
      <c r="B26" s="23" t="s">
        <v>301</v>
      </c>
      <c r="C26" s="0" t="s">
        <v>202</v>
      </c>
      <c r="D26" s="23" t="n">
        <v>9.40025409709004E-068</v>
      </c>
      <c r="E26" s="23" t="n">
        <v>1.74471570149247E-081</v>
      </c>
      <c r="F26" s="23" t="n">
        <v>0</v>
      </c>
      <c r="G26" s="23" t="n">
        <v>1</v>
      </c>
      <c r="H26" s="23" t="n">
        <v>26</v>
      </c>
      <c r="I26" s="0" t="n">
        <v>2.09448078325018E-039</v>
      </c>
      <c r="J26" s="0" t="n">
        <v>6.24800963982596E-062</v>
      </c>
      <c r="K26" s="0" t="n">
        <v>0</v>
      </c>
      <c r="L26" s="0" t="n">
        <v>1</v>
      </c>
      <c r="M26" s="0" t="n">
        <v>8</v>
      </c>
      <c r="N26" s="23" t="n">
        <v>7.52011322431693E-051</v>
      </c>
      <c r="O26" s="23" t="n">
        <v>5.84193715809065E-043</v>
      </c>
      <c r="P26" s="23" t="n">
        <v>0</v>
      </c>
      <c r="Q26" s="23" t="n">
        <v>1</v>
      </c>
      <c r="R26" s="23" t="n">
        <v>20</v>
      </c>
    </row>
    <row r="27" customFormat="false" ht="13.8" hidden="false" customHeight="false" outlineLevel="0" collapsed="false">
      <c r="A27" s="23" t="s">
        <v>303</v>
      </c>
      <c r="B27" s="23" t="s">
        <v>304</v>
      </c>
      <c r="C27" s="0" t="s">
        <v>202</v>
      </c>
      <c r="D27" s="23" t="n">
        <v>5.97453232762876E-013</v>
      </c>
      <c r="E27" s="23" t="n">
        <v>3.41489766971974E-043</v>
      </c>
      <c r="F27" s="26" t="s">
        <v>943</v>
      </c>
      <c r="G27" s="23" t="n">
        <v>1</v>
      </c>
      <c r="H27" s="23" t="n">
        <v>14</v>
      </c>
      <c r="I27" s="0" t="n">
        <v>0.140571932114336</v>
      </c>
      <c r="J27" s="0" t="n">
        <v>6.76590441426051E-005</v>
      </c>
      <c r="K27" s="0" t="n">
        <v>1.18844362977857E-257</v>
      </c>
      <c r="L27" s="0" t="n">
        <v>1</v>
      </c>
      <c r="M27" s="0" t="n">
        <v>2</v>
      </c>
      <c r="N27" s="23" t="n">
        <v>1.24014654889809E-015</v>
      </c>
      <c r="O27" s="23" t="n">
        <v>2.95575479142194E-040</v>
      </c>
      <c r="P27" s="23" t="n">
        <v>0</v>
      </c>
      <c r="Q27" s="23" t="n">
        <v>1</v>
      </c>
      <c r="R27" s="23" t="n">
        <v>48</v>
      </c>
    </row>
    <row r="28" customFormat="false" ht="13.8" hidden="false" customHeight="false" outlineLevel="0" collapsed="false">
      <c r="A28" s="23" t="s">
        <v>303</v>
      </c>
      <c r="B28" s="23" t="s">
        <v>306</v>
      </c>
      <c r="C28" s="8" t="s">
        <v>944</v>
      </c>
      <c r="D28" s="23" t="n">
        <v>3.05448646716705E-036</v>
      </c>
      <c r="E28" s="23" t="n">
        <v>1.50231511175391E-013</v>
      </c>
      <c r="F28" s="23" t="n">
        <v>1.23411541306903E-284</v>
      </c>
      <c r="G28" s="23" t="n">
        <v>1</v>
      </c>
      <c r="H28" s="23" t="n">
        <v>22</v>
      </c>
      <c r="I28" s="0" t="n">
        <v>9.95535573602167E-050</v>
      </c>
      <c r="J28" s="0" t="n">
        <v>3.35788167537617E-047</v>
      </c>
      <c r="K28" s="0" t="n">
        <v>0</v>
      </c>
      <c r="L28" s="0" t="n">
        <v>1</v>
      </c>
      <c r="M28" s="0" t="n">
        <v>9</v>
      </c>
      <c r="N28" s="23" t="n">
        <v>1.65098402646448E-008</v>
      </c>
      <c r="O28" s="23" t="n">
        <v>0.03905560097591</v>
      </c>
      <c r="P28" s="23" t="n">
        <v>3.05125012804758E-237</v>
      </c>
      <c r="Q28" s="23" t="n">
        <v>1</v>
      </c>
      <c r="R28" s="23" t="n">
        <v>37</v>
      </c>
    </row>
    <row r="29" customFormat="false" ht="13.8" hidden="false" customHeight="false" outlineLevel="0" collapsed="false">
      <c r="A29" s="23" t="s">
        <v>308</v>
      </c>
      <c r="B29" s="23" t="s">
        <v>309</v>
      </c>
      <c r="C29" s="0" t="s">
        <v>202</v>
      </c>
      <c r="D29" s="23" t="n">
        <v>3.98517884319386E-024</v>
      </c>
      <c r="E29" s="23" t="n">
        <v>1.83189487737388E-073</v>
      </c>
      <c r="F29" s="23" t="n">
        <v>0</v>
      </c>
      <c r="G29" s="23" t="n">
        <v>1</v>
      </c>
      <c r="H29" s="23" t="n">
        <v>27</v>
      </c>
      <c r="I29" s="0" t="n">
        <v>2.45212260801845E-021</v>
      </c>
      <c r="J29" s="0" t="n">
        <v>1.41309851982049E-096</v>
      </c>
      <c r="K29" s="0" t="n">
        <v>0</v>
      </c>
      <c r="L29" s="0" t="n">
        <v>1</v>
      </c>
      <c r="M29" s="0" t="n">
        <v>16</v>
      </c>
      <c r="N29" s="23" t="n">
        <v>2.56358602581816E-010</v>
      </c>
      <c r="O29" s="23" t="n">
        <v>1.70428029743284E-009</v>
      </c>
      <c r="P29" s="26" t="s">
        <v>945</v>
      </c>
      <c r="Q29" s="23" t="n">
        <v>1</v>
      </c>
      <c r="R29" s="23" t="n">
        <v>14</v>
      </c>
    </row>
    <row r="30" customFormat="false" ht="13.8" hidden="false" customHeight="false" outlineLevel="0" collapsed="false">
      <c r="A30" s="23" t="s">
        <v>312</v>
      </c>
      <c r="B30" s="23" t="s">
        <v>313</v>
      </c>
      <c r="C30" s="0" t="s">
        <v>202</v>
      </c>
      <c r="D30" s="23" t="n">
        <v>4.2206348002136E-027</v>
      </c>
      <c r="E30" s="23" t="n">
        <v>8.32701683063146E-028</v>
      </c>
      <c r="F30" s="23" t="n">
        <v>2.16028026334205E-304</v>
      </c>
      <c r="G30" s="23" t="n">
        <v>1</v>
      </c>
      <c r="H30" s="23" t="n">
        <v>23</v>
      </c>
      <c r="I30" s="0" t="n">
        <v>1.69037224404429E-024</v>
      </c>
      <c r="J30" s="0" t="n">
        <v>2.01678143242779E-095</v>
      </c>
      <c r="K30" s="0" t="n">
        <v>0</v>
      </c>
      <c r="L30" s="0" t="n">
        <v>1</v>
      </c>
      <c r="M30" s="0" t="n">
        <v>13</v>
      </c>
      <c r="N30" s="23" t="n">
        <v>1.11693707226841E-039</v>
      </c>
      <c r="O30" s="23" t="n">
        <v>6.18004306370035E-070</v>
      </c>
      <c r="P30" s="23" t="n">
        <v>0</v>
      </c>
      <c r="Q30" s="23" t="n">
        <v>1</v>
      </c>
      <c r="R30" s="23" t="n">
        <v>17</v>
      </c>
    </row>
    <row r="31" customFormat="false" ht="13.8" hidden="false" customHeight="false" outlineLevel="0" collapsed="false">
      <c r="A31" s="23" t="s">
        <v>316</v>
      </c>
      <c r="B31" s="23" t="s">
        <v>317</v>
      </c>
      <c r="C31" s="8" t="s">
        <v>939</v>
      </c>
      <c r="D31" s="23" t="n">
        <v>4.21101223067836E-016</v>
      </c>
      <c r="E31" s="23" t="n">
        <v>0.021712397724044</v>
      </c>
      <c r="F31" s="23" t="n">
        <v>8.4478103768828E-210</v>
      </c>
      <c r="G31" s="23" t="n">
        <v>1</v>
      </c>
      <c r="H31" s="23" t="n">
        <v>30</v>
      </c>
      <c r="I31" s="0" t="n">
        <v>1.47279669791549E-023</v>
      </c>
      <c r="J31" s="0" t="n">
        <v>6.85463920877666E-017</v>
      </c>
      <c r="K31" s="0" t="n">
        <v>1.24836622367078E-288</v>
      </c>
      <c r="L31" s="0" t="n">
        <v>1</v>
      </c>
      <c r="M31" s="0" t="n">
        <v>10</v>
      </c>
      <c r="N31" s="23" t="n">
        <v>1.44345616192734E-007</v>
      </c>
      <c r="O31" s="23" t="n">
        <v>0.051430056489327</v>
      </c>
      <c r="P31" s="23" t="n">
        <v>4.42139988037554E-235</v>
      </c>
      <c r="Q31" s="23" t="n">
        <v>1</v>
      </c>
      <c r="R31" s="23" t="n">
        <v>15</v>
      </c>
    </row>
    <row r="32" customFormat="false" ht="13.8" hidden="false" customHeight="false" outlineLevel="0" collapsed="false">
      <c r="A32" s="23" t="s">
        <v>320</v>
      </c>
      <c r="B32" s="23" t="s">
        <v>321</v>
      </c>
      <c r="C32" s="8" t="s">
        <v>946</v>
      </c>
      <c r="D32" s="23" t="n">
        <v>4.44711414862598E-022</v>
      </c>
      <c r="E32" s="23" t="n">
        <v>0.006369130732262</v>
      </c>
      <c r="F32" s="23" t="n">
        <v>6.98508796635618E-217</v>
      </c>
      <c r="G32" s="23" t="n">
        <v>1</v>
      </c>
      <c r="H32" s="23" t="n">
        <v>34</v>
      </c>
      <c r="I32" s="0" t="n">
        <v>2.75979349281438E-025</v>
      </c>
      <c r="J32" s="0" t="n">
        <v>0.000268012656353</v>
      </c>
      <c r="K32" s="0" t="n">
        <v>6.79557035719235E-238</v>
      </c>
      <c r="L32" s="0" t="n">
        <v>1</v>
      </c>
      <c r="M32" s="0" t="n">
        <v>14</v>
      </c>
      <c r="N32" s="23" t="n">
        <v>3.95584437352671E-028</v>
      </c>
      <c r="O32" s="23" t="n">
        <v>2.53980264021875E-063</v>
      </c>
      <c r="P32" s="23" t="n">
        <v>0</v>
      </c>
      <c r="Q32" s="23" t="n">
        <v>1</v>
      </c>
      <c r="R32" s="23" t="n">
        <v>18</v>
      </c>
    </row>
    <row r="33" customFormat="false" ht="13.8" hidden="false" customHeight="false" outlineLevel="0" collapsed="false">
      <c r="A33" s="23" t="s">
        <v>324</v>
      </c>
      <c r="B33" s="23" t="s">
        <v>325</v>
      </c>
      <c r="C33" s="0" t="s">
        <v>202</v>
      </c>
      <c r="D33" s="23" t="n">
        <v>2.30107192792447E-058</v>
      </c>
      <c r="E33" s="23" t="n">
        <v>1.40132690194202E-108</v>
      </c>
      <c r="F33" s="23" t="n">
        <v>0</v>
      </c>
      <c r="G33" s="23" t="n">
        <v>1</v>
      </c>
      <c r="H33" s="23" t="n">
        <v>21</v>
      </c>
      <c r="I33" s="0" t="n">
        <v>2.9217133636983E-024</v>
      </c>
      <c r="J33" s="0" t="n">
        <v>1.54340387282812E-070</v>
      </c>
      <c r="K33" s="0" t="n">
        <v>0</v>
      </c>
      <c r="L33" s="0" t="n">
        <v>1</v>
      </c>
      <c r="M33" s="0" t="n">
        <v>14</v>
      </c>
      <c r="N33" s="23" t="n">
        <v>1.98594447021196E-012</v>
      </c>
      <c r="O33" s="23" t="n">
        <v>1.53015130885163E-006</v>
      </c>
      <c r="P33" s="23" t="n">
        <v>2.68349379092698E-264</v>
      </c>
      <c r="Q33" s="23" t="n">
        <v>1</v>
      </c>
      <c r="R33" s="23" t="n">
        <v>22</v>
      </c>
    </row>
    <row r="34" customFormat="false" ht="13.8" hidden="false" customHeight="false" outlineLevel="0" collapsed="false">
      <c r="A34" s="23" t="s">
        <v>327</v>
      </c>
      <c r="B34" s="23" t="s">
        <v>328</v>
      </c>
      <c r="C34" s="0" t="s">
        <v>202</v>
      </c>
      <c r="D34" s="23" t="n">
        <v>5.78372374906799E-066</v>
      </c>
      <c r="E34" s="23" t="n">
        <v>1.09468854826308E-137</v>
      </c>
      <c r="F34" s="23" t="n">
        <v>0</v>
      </c>
      <c r="G34" s="23" t="n">
        <v>1</v>
      </c>
      <c r="H34" s="23" t="n">
        <v>18</v>
      </c>
      <c r="I34" s="0" t="n">
        <v>0.999999999649791</v>
      </c>
      <c r="J34" s="0" t="n">
        <v>0.999999995212696</v>
      </c>
      <c r="K34" s="0" t="n">
        <v>0.999987554142219</v>
      </c>
      <c r="L34" s="0" t="n">
        <v>1</v>
      </c>
      <c r="M34" s="0" t="n">
        <v>3</v>
      </c>
      <c r="N34" s="23" t="n">
        <v>1.82186051386055E-069</v>
      </c>
      <c r="O34" s="23" t="n">
        <v>1.84709458986129E-126</v>
      </c>
      <c r="P34" s="23" t="n">
        <v>0</v>
      </c>
      <c r="Q34" s="23" t="n">
        <v>1</v>
      </c>
      <c r="R34" s="23" t="n">
        <v>30</v>
      </c>
    </row>
    <row r="35" customFormat="false" ht="13.8" hidden="false" customHeight="false" outlineLevel="0" collapsed="false">
      <c r="A35" s="23" t="s">
        <v>330</v>
      </c>
      <c r="B35" s="23" t="s">
        <v>331</v>
      </c>
      <c r="C35" s="0" t="s">
        <v>202</v>
      </c>
      <c r="D35" s="23" t="n">
        <v>6.00267254654823E-019</v>
      </c>
      <c r="E35" s="23" t="n">
        <v>2.52790740275715E-035</v>
      </c>
      <c r="F35" s="26" t="s">
        <v>947</v>
      </c>
      <c r="G35" s="23" t="n">
        <v>1</v>
      </c>
      <c r="H35" s="23" t="n">
        <v>17</v>
      </c>
      <c r="I35" s="0" t="n">
        <v>0.140571932114336</v>
      </c>
      <c r="J35" s="0" t="n">
        <v>6.76590441426051E-005</v>
      </c>
      <c r="K35" s="0" t="n">
        <v>1.18844362977857E-257</v>
      </c>
      <c r="L35" s="0" t="n">
        <v>1</v>
      </c>
      <c r="M35" s="0" t="n">
        <v>2</v>
      </c>
      <c r="N35" s="23" t="n">
        <v>0.047006243364224</v>
      </c>
      <c r="O35" s="23" t="n">
        <v>0.530430795538948</v>
      </c>
      <c r="P35" s="23" t="n">
        <v>1.89755925579375E-150</v>
      </c>
      <c r="Q35" s="23" t="n">
        <v>1</v>
      </c>
      <c r="R35" s="23" t="n">
        <v>27</v>
      </c>
    </row>
    <row r="36" customFormat="false" ht="13.8" hidden="false" customHeight="false" outlineLevel="0" collapsed="false">
      <c r="A36" s="23" t="s">
        <v>333</v>
      </c>
      <c r="B36" s="23" t="s">
        <v>334</v>
      </c>
      <c r="C36" s="0" t="s">
        <v>202</v>
      </c>
      <c r="D36" s="23" t="n">
        <v>7.0341557567579E-026</v>
      </c>
      <c r="E36" s="23" t="n">
        <v>1.90769324253417E-045</v>
      </c>
      <c r="F36" s="23" t="n">
        <v>0</v>
      </c>
      <c r="G36" s="23" t="n">
        <v>1</v>
      </c>
      <c r="H36" s="23" t="n">
        <v>22</v>
      </c>
      <c r="I36" s="0" t="n">
        <v>1.71082677210439E-092</v>
      </c>
      <c r="J36" s="0" t="n">
        <v>0</v>
      </c>
      <c r="K36" s="0" t="n">
        <v>0</v>
      </c>
      <c r="L36" s="0" t="n">
        <v>1</v>
      </c>
      <c r="M36" s="0" t="n">
        <v>45</v>
      </c>
      <c r="N36" s="23" t="n">
        <v>7.65965579485531E-081</v>
      </c>
      <c r="O36" s="23" t="n">
        <v>0</v>
      </c>
      <c r="P36" s="23" t="n">
        <v>0</v>
      </c>
      <c r="Q36" s="23" t="n">
        <v>1</v>
      </c>
      <c r="R36" s="23" t="n">
        <v>65</v>
      </c>
    </row>
    <row r="37" customFormat="false" ht="13.8" hidden="false" customHeight="false" outlineLevel="0" collapsed="false">
      <c r="A37" s="23" t="s">
        <v>338</v>
      </c>
      <c r="B37" s="23" t="s">
        <v>339</v>
      </c>
      <c r="C37" s="0" t="s">
        <v>202</v>
      </c>
      <c r="D37" s="23" t="n">
        <v>0.686936298366485</v>
      </c>
      <c r="E37" s="23" t="n">
        <v>0.980520506944306</v>
      </c>
      <c r="F37" s="23" t="n">
        <v>1.9712682194328E-022</v>
      </c>
      <c r="G37" s="23" t="n">
        <v>0</v>
      </c>
      <c r="H37" s="23" t="n">
        <v>97</v>
      </c>
      <c r="I37" s="0" t="n">
        <v>0.140571932114336</v>
      </c>
      <c r="J37" s="0" t="n">
        <v>6.76590441426051E-005</v>
      </c>
      <c r="K37" s="0" t="n">
        <v>1.18844362977857E-257</v>
      </c>
      <c r="L37" s="0" t="n">
        <v>1</v>
      </c>
      <c r="M37" s="0" t="n">
        <v>2</v>
      </c>
      <c r="N37" s="23" t="n">
        <v>4.40509835714434E-012</v>
      </c>
      <c r="O37" s="23" t="n">
        <v>9.36940133613184E-034</v>
      </c>
      <c r="P37" s="23" t="n">
        <v>0</v>
      </c>
      <c r="Q37" s="23" t="n">
        <v>1</v>
      </c>
      <c r="R37" s="23" t="n">
        <v>19</v>
      </c>
    </row>
    <row r="38" customFormat="false" ht="13.8" hidden="false" customHeight="false" outlineLevel="0" collapsed="false">
      <c r="A38" s="23" t="s">
        <v>341</v>
      </c>
      <c r="B38" s="23" t="s">
        <v>342</v>
      </c>
      <c r="C38" s="8" t="s">
        <v>939</v>
      </c>
      <c r="D38" s="23" t="n">
        <v>3.11482665527576E-072</v>
      </c>
      <c r="E38" s="23" t="n">
        <v>6.56479803668089E-067</v>
      </c>
      <c r="F38" s="23" t="n">
        <v>0</v>
      </c>
      <c r="G38" s="23" t="n">
        <v>1</v>
      </c>
      <c r="H38" s="23" t="n">
        <v>17</v>
      </c>
      <c r="I38" s="0" t="n">
        <v>9.38623133897836E-063</v>
      </c>
      <c r="J38" s="0" t="n">
        <v>4.80068990031479E-046</v>
      </c>
      <c r="K38" s="0" t="n">
        <v>0</v>
      </c>
      <c r="L38" s="0" t="n">
        <v>1</v>
      </c>
      <c r="M38" s="0" t="n">
        <v>11</v>
      </c>
      <c r="N38" s="23" t="n">
        <v>1.29243298206633E-049</v>
      </c>
      <c r="O38" s="23" t="n">
        <v>1.74948886581381E-040</v>
      </c>
      <c r="P38" s="23" t="n">
        <v>0</v>
      </c>
      <c r="Q38" s="23" t="n">
        <v>1</v>
      </c>
      <c r="R38" s="23" t="n">
        <v>22</v>
      </c>
    </row>
    <row r="39" customFormat="false" ht="13.8" hidden="false" customHeight="false" outlineLevel="0" collapsed="false">
      <c r="A39" s="23" t="s">
        <v>345</v>
      </c>
      <c r="B39" s="23" t="s">
        <v>346</v>
      </c>
      <c r="C39" s="8" t="s">
        <v>939</v>
      </c>
      <c r="D39" s="23" t="n">
        <v>1.00843084724914E-113</v>
      </c>
      <c r="E39" s="23" t="n">
        <v>2.68228006198866E-160</v>
      </c>
      <c r="F39" s="23" t="n">
        <v>0</v>
      </c>
      <c r="G39" s="23" t="n">
        <v>1</v>
      </c>
      <c r="H39" s="23" t="n">
        <v>11</v>
      </c>
      <c r="I39" s="0" t="n">
        <v>3.54220380896708E-105</v>
      </c>
      <c r="J39" s="0" t="n">
        <v>2.94997499711832E-129</v>
      </c>
      <c r="K39" s="0" t="n">
        <v>0</v>
      </c>
      <c r="L39" s="0" t="n">
        <v>1</v>
      </c>
      <c r="M39" s="0" t="n">
        <v>7</v>
      </c>
      <c r="N39" s="23" t="n">
        <v>2.11962495498543E-072</v>
      </c>
      <c r="O39" s="23" t="n">
        <v>3.49883658413803E-098</v>
      </c>
      <c r="P39" s="23" t="n">
        <v>0</v>
      </c>
      <c r="Q39" s="23" t="n">
        <v>1</v>
      </c>
      <c r="R39" s="23" t="n">
        <v>21</v>
      </c>
    </row>
    <row r="40" customFormat="false" ht="13.8" hidden="false" customHeight="false" outlineLevel="0" collapsed="false">
      <c r="A40" s="23" t="s">
        <v>347</v>
      </c>
      <c r="B40" s="23" t="s">
        <v>348</v>
      </c>
      <c r="C40" s="0" t="s">
        <v>202</v>
      </c>
      <c r="D40" s="23" t="n">
        <v>1.54204929660662E-073</v>
      </c>
      <c r="E40" s="23" t="n">
        <v>4.30814792178706E-119</v>
      </c>
      <c r="F40" s="23" t="n">
        <v>0</v>
      </c>
      <c r="G40" s="23" t="n">
        <v>1</v>
      </c>
      <c r="H40" s="23" t="n">
        <v>28</v>
      </c>
      <c r="I40" s="0" t="n">
        <v>4.08565359304314E-023</v>
      </c>
      <c r="J40" s="0" t="n">
        <v>7.25168992800955E-015</v>
      </c>
      <c r="K40" s="0" t="n">
        <v>2.24551340077902E-288</v>
      </c>
      <c r="L40" s="0" t="n">
        <v>1</v>
      </c>
      <c r="M40" s="0" t="n">
        <v>10</v>
      </c>
      <c r="N40" s="23" t="n">
        <v>3.22224205954641E-010</v>
      </c>
      <c r="O40" s="23" t="n">
        <v>6.86769456795643E-018</v>
      </c>
      <c r="P40" s="23" t="n">
        <v>0</v>
      </c>
      <c r="Q40" s="23" t="n">
        <v>1</v>
      </c>
      <c r="R40" s="23" t="n">
        <v>45</v>
      </c>
    </row>
    <row r="41" customFormat="false" ht="13.8" hidden="false" customHeight="false" outlineLevel="0" collapsed="false">
      <c r="A41" s="23" t="s">
        <v>349</v>
      </c>
      <c r="B41" s="23" t="s">
        <v>350</v>
      </c>
      <c r="C41" s="8" t="s">
        <v>939</v>
      </c>
      <c r="D41" s="23" t="n">
        <v>5.91568692035891E-058</v>
      </c>
      <c r="E41" s="23" t="n">
        <v>1.95546314843865E-050</v>
      </c>
      <c r="F41" s="23" t="n">
        <v>0</v>
      </c>
      <c r="G41" s="23" t="n">
        <v>1</v>
      </c>
      <c r="H41" s="23" t="n">
        <v>16</v>
      </c>
      <c r="I41" s="0" t="n">
        <v>8.2473210519642E-075</v>
      </c>
      <c r="J41" s="0" t="n">
        <v>8.11228378127093E-070</v>
      </c>
      <c r="K41" s="0" t="n">
        <v>0</v>
      </c>
      <c r="L41" s="0" t="n">
        <v>1</v>
      </c>
      <c r="M41" s="0" t="n">
        <v>12</v>
      </c>
      <c r="N41" s="23" t="n">
        <v>2.25929200857724E-090</v>
      </c>
      <c r="O41" s="23" t="n">
        <v>7.11740440403592E-081</v>
      </c>
      <c r="P41" s="23" t="n">
        <v>0</v>
      </c>
      <c r="Q41" s="23" t="n">
        <v>1</v>
      </c>
      <c r="R41" s="23" t="n">
        <v>35</v>
      </c>
    </row>
    <row r="42" customFormat="false" ht="13.8" hidden="false" customHeight="false" outlineLevel="0" collapsed="false">
      <c r="A42" s="23" t="s">
        <v>351</v>
      </c>
      <c r="B42" s="23" t="s">
        <v>352</v>
      </c>
      <c r="C42" s="0" t="s">
        <v>202</v>
      </c>
      <c r="D42" s="23" t="n">
        <v>3.75821989545525E-059</v>
      </c>
      <c r="E42" s="23" t="n">
        <v>1.83596517955103E-144</v>
      </c>
      <c r="F42" s="23" t="n">
        <v>0</v>
      </c>
      <c r="G42" s="23" t="n">
        <v>1</v>
      </c>
      <c r="H42" s="23" t="n">
        <v>7</v>
      </c>
      <c r="I42" s="0" t="n">
        <v>4.76251648329887E-020</v>
      </c>
      <c r="J42" s="0" t="n">
        <v>1.38769640200771E-064</v>
      </c>
      <c r="K42" s="8" t="s">
        <v>948</v>
      </c>
      <c r="L42" s="0" t="n">
        <v>1</v>
      </c>
      <c r="M42" s="0" t="n">
        <v>19</v>
      </c>
      <c r="N42" s="23" t="n">
        <v>2.3529555741232E-095</v>
      </c>
      <c r="O42" s="23" t="n">
        <v>1.97754535898976E-160</v>
      </c>
      <c r="P42" s="23" t="n">
        <v>0</v>
      </c>
      <c r="Q42" s="23" t="n">
        <v>1</v>
      </c>
      <c r="R42" s="23" t="n">
        <v>9</v>
      </c>
    </row>
    <row r="43" customFormat="false" ht="13.8" hidden="false" customHeight="false" outlineLevel="0" collapsed="false">
      <c r="A43" s="23" t="s">
        <v>356</v>
      </c>
      <c r="B43" s="23" t="s">
        <v>357</v>
      </c>
      <c r="C43" s="0" t="s">
        <v>202</v>
      </c>
      <c r="D43" s="23" t="n">
        <v>3.02976875278436E-049</v>
      </c>
      <c r="E43" s="23" t="n">
        <v>6.87533267598986E-043</v>
      </c>
      <c r="F43" s="23" t="n">
        <v>0</v>
      </c>
      <c r="G43" s="23" t="n">
        <v>1</v>
      </c>
      <c r="H43" s="23" t="n">
        <v>20</v>
      </c>
      <c r="I43" s="0" t="n">
        <v>9.546665370405E-015</v>
      </c>
      <c r="J43" s="0" t="n">
        <v>5.46379112141009E-018</v>
      </c>
      <c r="K43" s="0" t="n">
        <v>9.45946246967612E-306</v>
      </c>
      <c r="L43" s="0" t="n">
        <v>1</v>
      </c>
      <c r="M43" s="0" t="n">
        <v>14</v>
      </c>
      <c r="N43" s="23" t="n">
        <v>2.22061200518423E-033</v>
      </c>
      <c r="O43" s="23" t="n">
        <v>3.25374725948485E-022</v>
      </c>
      <c r="P43" s="26" t="s">
        <v>949</v>
      </c>
      <c r="Q43" s="23" t="n">
        <v>1</v>
      </c>
      <c r="R43" s="23" t="n">
        <v>21</v>
      </c>
    </row>
    <row r="44" customFormat="false" ht="13.8" hidden="false" customHeight="false" outlineLevel="0" collapsed="false">
      <c r="A44" s="23" t="s">
        <v>358</v>
      </c>
      <c r="B44" s="23" t="s">
        <v>359</v>
      </c>
      <c r="C44" s="0" t="s">
        <v>202</v>
      </c>
      <c r="D44" s="23" t="n">
        <v>3.48229101659338E-016</v>
      </c>
      <c r="E44" s="23" t="n">
        <v>1.05622216264085E-011</v>
      </c>
      <c r="F44" s="23" t="n">
        <v>2.69305246121789E-272</v>
      </c>
      <c r="G44" s="23" t="n">
        <v>1</v>
      </c>
      <c r="H44" s="23" t="n">
        <v>25</v>
      </c>
      <c r="I44" s="0" t="n">
        <v>8.66647799325465E-008</v>
      </c>
      <c r="J44" s="0" t="n">
        <v>0.004972228553847</v>
      </c>
      <c r="K44" s="0" t="n">
        <v>1.54165857221417E-234</v>
      </c>
      <c r="L44" s="0" t="n">
        <v>1</v>
      </c>
      <c r="M44" s="0" t="n">
        <v>13</v>
      </c>
      <c r="N44" s="23" t="n">
        <v>2.29805492761622E-012</v>
      </c>
      <c r="O44" s="23" t="n">
        <v>4.52484007018311E-007</v>
      </c>
      <c r="P44" s="23" t="n">
        <v>5.66104618649331E-284</v>
      </c>
      <c r="Q44" s="23" t="n">
        <v>1</v>
      </c>
      <c r="R44" s="23" t="n">
        <v>22</v>
      </c>
    </row>
    <row r="45" customFormat="false" ht="13.8" hidden="false" customHeight="false" outlineLevel="0" collapsed="false">
      <c r="A45" s="23" t="s">
        <v>360</v>
      </c>
      <c r="B45" s="23" t="s">
        <v>361</v>
      </c>
      <c r="C45" s="0" t="s">
        <v>202</v>
      </c>
      <c r="D45" s="23" t="n">
        <v>4.09034222168237E-025</v>
      </c>
      <c r="E45" s="23" t="n">
        <v>9.96762219507786E-013</v>
      </c>
      <c r="F45" s="23" t="n">
        <v>1.37086087724985E-266</v>
      </c>
      <c r="G45" s="23" t="n">
        <v>1</v>
      </c>
      <c r="H45" s="23" t="n">
        <v>34</v>
      </c>
      <c r="I45" s="0" t="n">
        <v>3.0042390150486E-033</v>
      </c>
      <c r="J45" s="0" t="n">
        <v>5.14419203916148E-070</v>
      </c>
      <c r="K45" s="0" t="n">
        <v>0</v>
      </c>
      <c r="L45" s="0" t="n">
        <v>1</v>
      </c>
      <c r="M45" s="0" t="n">
        <v>8</v>
      </c>
      <c r="N45" s="23" t="n">
        <v>1.38747785743861E-012</v>
      </c>
      <c r="O45" s="23" t="n">
        <v>0.000152878401775</v>
      </c>
      <c r="P45" s="23" t="n">
        <v>2.54215185769885E-249</v>
      </c>
      <c r="Q45" s="23" t="n">
        <v>1</v>
      </c>
      <c r="R45" s="23" t="n">
        <v>18</v>
      </c>
    </row>
    <row r="46" customFormat="false" ht="13.8" hidden="false" customHeight="false" outlineLevel="0" collapsed="false">
      <c r="A46" s="23" t="s">
        <v>362</v>
      </c>
      <c r="B46" s="23" t="s">
        <v>363</v>
      </c>
      <c r="C46" s="0" t="s">
        <v>202</v>
      </c>
      <c r="D46" s="23" t="n">
        <v>4.37823988559524E-020</v>
      </c>
      <c r="E46" s="23" t="n">
        <v>1.9987301735148E-023</v>
      </c>
      <c r="F46" s="26" t="s">
        <v>950</v>
      </c>
      <c r="G46" s="23" t="n">
        <v>1</v>
      </c>
      <c r="H46" s="23" t="n">
        <v>20</v>
      </c>
      <c r="I46" s="0" t="n">
        <v>2.56641304894623E-012</v>
      </c>
      <c r="J46" s="0" t="n">
        <v>2.22493860962404E-066</v>
      </c>
      <c r="K46" s="0" t="n">
        <v>0</v>
      </c>
      <c r="L46" s="0" t="n">
        <v>1</v>
      </c>
      <c r="M46" s="0" t="n">
        <v>23</v>
      </c>
      <c r="N46" s="23" t="n">
        <v>3.306689392705E-021</v>
      </c>
      <c r="O46" s="23" t="n">
        <v>7.80077286042691E-035</v>
      </c>
      <c r="P46" s="23" t="n">
        <v>0</v>
      </c>
      <c r="Q46" s="23" t="n">
        <v>1</v>
      </c>
      <c r="R46" s="23" t="n">
        <v>21</v>
      </c>
    </row>
    <row r="47" customFormat="false" ht="13.8" hidden="false" customHeight="false" outlineLevel="0" collapsed="false">
      <c r="A47" s="23" t="s">
        <v>364</v>
      </c>
      <c r="B47" s="23" t="s">
        <v>365</v>
      </c>
      <c r="C47" s="8" t="s">
        <v>939</v>
      </c>
      <c r="D47" s="23" t="n">
        <v>1.55297713192284E-039</v>
      </c>
      <c r="E47" s="23" t="n">
        <v>6.6030059875262E-024</v>
      </c>
      <c r="F47" s="23" t="n">
        <v>4.42660500690669E-291</v>
      </c>
      <c r="G47" s="23" t="n">
        <v>1</v>
      </c>
      <c r="H47" s="23" t="n">
        <v>32</v>
      </c>
      <c r="I47" s="0" t="n">
        <v>3.4976667600782E-059</v>
      </c>
      <c r="J47" s="0" t="n">
        <v>1.23622561756361E-060</v>
      </c>
      <c r="K47" s="0" t="n">
        <v>0</v>
      </c>
      <c r="L47" s="0" t="n">
        <v>1</v>
      </c>
      <c r="M47" s="0" t="n">
        <v>8</v>
      </c>
      <c r="N47" s="23" t="n">
        <v>1.16046432992888E-043</v>
      </c>
      <c r="O47" s="23" t="n">
        <v>3.38862191529187E-036</v>
      </c>
      <c r="P47" s="23" t="n">
        <v>0</v>
      </c>
      <c r="Q47" s="23" t="n">
        <v>1</v>
      </c>
      <c r="R47" s="23" t="n">
        <v>30</v>
      </c>
    </row>
    <row r="48" customFormat="false" ht="13.8" hidden="false" customHeight="false" outlineLevel="0" collapsed="false">
      <c r="A48" s="23" t="s">
        <v>366</v>
      </c>
      <c r="B48" s="23" t="s">
        <v>367</v>
      </c>
      <c r="C48" s="0" t="s">
        <v>202</v>
      </c>
      <c r="D48" s="23" t="n">
        <v>1.60683669114532E-015</v>
      </c>
      <c r="E48" s="23" t="n">
        <v>8.20808249252802E-024</v>
      </c>
      <c r="F48" s="23" t="n">
        <v>0</v>
      </c>
      <c r="G48" s="23" t="n">
        <v>1</v>
      </c>
      <c r="H48" s="23" t="n">
        <v>39</v>
      </c>
      <c r="I48" s="0" t="n">
        <v>1.25759318387564E-085</v>
      </c>
      <c r="J48" s="0" t="n">
        <v>0</v>
      </c>
      <c r="K48" s="0" t="n">
        <v>0</v>
      </c>
      <c r="L48" s="0" t="n">
        <v>1</v>
      </c>
      <c r="M48" s="0" t="n">
        <v>48</v>
      </c>
      <c r="N48" s="23" t="n">
        <v>0.717913236472283</v>
      </c>
      <c r="O48" s="23" t="n">
        <v>0.978249150543002</v>
      </c>
      <c r="P48" s="23" t="n">
        <v>1.45029633174047E-018</v>
      </c>
      <c r="Q48" s="23" t="n">
        <v>0</v>
      </c>
      <c r="R48" s="23" t="n">
        <v>97</v>
      </c>
    </row>
    <row r="49" customFormat="false" ht="13.8" hidden="false" customHeight="false" outlineLevel="0" collapsed="false">
      <c r="A49" s="23" t="s">
        <v>368</v>
      </c>
      <c r="B49" s="23" t="s">
        <v>369</v>
      </c>
      <c r="C49" s="8" t="s">
        <v>939</v>
      </c>
      <c r="D49" s="23" t="n">
        <v>8.85341713716949E-092</v>
      </c>
      <c r="E49" s="23" t="n">
        <v>2.36179058541282E-132</v>
      </c>
      <c r="F49" s="23" t="n">
        <v>0</v>
      </c>
      <c r="G49" s="23" t="n">
        <v>1</v>
      </c>
      <c r="H49" s="23" t="n">
        <v>24</v>
      </c>
      <c r="I49" s="0" t="n">
        <v>6.48658408277317E-007</v>
      </c>
      <c r="J49" s="0" t="n">
        <v>0.001016727602772</v>
      </c>
      <c r="K49" s="0" t="n">
        <v>7.67684844439852E-223</v>
      </c>
      <c r="L49" s="0" t="n">
        <v>1</v>
      </c>
      <c r="M49" s="0" t="n">
        <v>12</v>
      </c>
      <c r="N49" s="23" t="n">
        <v>4.93144468637354E-022</v>
      </c>
      <c r="O49" s="23" t="n">
        <v>1.01147961212088E-005</v>
      </c>
      <c r="P49" s="23" t="n">
        <v>1.07792979675978E-259</v>
      </c>
      <c r="Q49" s="23" t="n">
        <v>1</v>
      </c>
      <c r="R49" s="23" t="n">
        <v>20</v>
      </c>
    </row>
    <row r="50" customFormat="false" ht="13.8" hidden="false" customHeight="false" outlineLevel="0" collapsed="false">
      <c r="A50" s="23" t="s">
        <v>370</v>
      </c>
      <c r="B50" s="23" t="s">
        <v>371</v>
      </c>
      <c r="C50" s="8" t="s">
        <v>939</v>
      </c>
      <c r="D50" s="23" t="n">
        <v>8.04283174103163E-084</v>
      </c>
      <c r="E50" s="23" t="n">
        <v>1.1116617190097E-086</v>
      </c>
      <c r="F50" s="23" t="n">
        <v>0</v>
      </c>
      <c r="G50" s="23" t="n">
        <v>1</v>
      </c>
      <c r="H50" s="23" t="n">
        <v>23</v>
      </c>
      <c r="I50" s="0" t="n">
        <v>1.40688987073692E-040</v>
      </c>
      <c r="J50" s="0" t="n">
        <v>4.38638673301559E-025</v>
      </c>
      <c r="K50" s="0" t="n">
        <v>7.51513122326803E-302</v>
      </c>
      <c r="L50" s="0" t="n">
        <v>1</v>
      </c>
      <c r="M50" s="0" t="n">
        <v>10</v>
      </c>
      <c r="N50" s="23" t="n">
        <v>2.32272501382299E-044</v>
      </c>
      <c r="O50" s="23" t="n">
        <v>1.89334924840599E-023</v>
      </c>
      <c r="P50" s="26" t="s">
        <v>951</v>
      </c>
      <c r="Q50" s="23" t="n">
        <v>1</v>
      </c>
      <c r="R50" s="23" t="n">
        <v>18</v>
      </c>
    </row>
    <row r="51" customFormat="false" ht="13.8" hidden="false" customHeight="false" outlineLevel="0" collapsed="false">
      <c r="A51" s="23" t="s">
        <v>373</v>
      </c>
      <c r="B51" s="23" t="s">
        <v>374</v>
      </c>
      <c r="C51" s="0" t="s">
        <v>202</v>
      </c>
      <c r="D51" s="23" t="n">
        <v>2.71185244398538E-041</v>
      </c>
      <c r="E51" s="23" t="n">
        <v>1.89091871037187E-092</v>
      </c>
      <c r="F51" s="23" t="n">
        <v>0</v>
      </c>
      <c r="G51" s="23" t="n">
        <v>1</v>
      </c>
      <c r="H51" s="23" t="n">
        <v>20</v>
      </c>
      <c r="I51" s="0" t="n">
        <v>0.999999999622274</v>
      </c>
      <c r="J51" s="0" t="n">
        <v>0.99999998898771</v>
      </c>
      <c r="K51" s="0" t="n">
        <v>0.999960751513662</v>
      </c>
      <c r="L51" s="0" t="n">
        <v>1</v>
      </c>
      <c r="M51" s="0" t="n">
        <v>3</v>
      </c>
      <c r="N51" s="23" t="n">
        <v>1.13233038660912E-034</v>
      </c>
      <c r="O51" s="23" t="n">
        <v>1.30895104449924E-068</v>
      </c>
      <c r="P51" s="23" t="n">
        <v>0</v>
      </c>
      <c r="Q51" s="23" t="n">
        <v>1</v>
      </c>
      <c r="R51" s="23" t="n">
        <v>25</v>
      </c>
    </row>
    <row r="52" customFormat="false" ht="13.8" hidden="false" customHeight="false" outlineLevel="0" collapsed="false">
      <c r="A52" s="23" t="s">
        <v>376</v>
      </c>
      <c r="B52" s="23" t="s">
        <v>377</v>
      </c>
      <c r="C52" s="0" t="s">
        <v>202</v>
      </c>
      <c r="D52" s="23" t="n">
        <v>1.77140801221341E-048</v>
      </c>
      <c r="E52" s="23" t="n">
        <v>7.25590866528974E-086</v>
      </c>
      <c r="F52" s="23" t="n">
        <v>0</v>
      </c>
      <c r="G52" s="23" t="n">
        <v>1</v>
      </c>
      <c r="H52" s="23" t="n">
        <v>31</v>
      </c>
      <c r="I52" s="0" t="n">
        <v>0.999999999668014</v>
      </c>
      <c r="J52" s="0" t="n">
        <v>0.999999987046449</v>
      </c>
      <c r="K52" s="0" t="n">
        <v>0.99995572726292</v>
      </c>
      <c r="L52" s="0" t="n">
        <v>1</v>
      </c>
      <c r="M52" s="0" t="n">
        <v>3</v>
      </c>
      <c r="N52" s="23" t="n">
        <v>1.10216500745612E-012</v>
      </c>
      <c r="O52" s="23" t="n">
        <v>2.00875136173294E-061</v>
      </c>
      <c r="P52" s="23" t="n">
        <v>0</v>
      </c>
      <c r="Q52" s="23" t="n">
        <v>1</v>
      </c>
      <c r="R52" s="23" t="n">
        <v>37</v>
      </c>
    </row>
    <row r="53" customFormat="false" ht="13.8" hidden="false" customHeight="false" outlineLevel="0" collapsed="false">
      <c r="A53" s="23" t="s">
        <v>378</v>
      </c>
      <c r="B53" s="23" t="s">
        <v>379</v>
      </c>
      <c r="C53" s="0" t="s">
        <v>202</v>
      </c>
      <c r="D53" s="23" t="n">
        <v>1.82054371424276E-064</v>
      </c>
      <c r="E53" s="23" t="n">
        <v>2.60829192846393E-098</v>
      </c>
      <c r="F53" s="23" t="n">
        <v>0</v>
      </c>
      <c r="G53" s="23" t="n">
        <v>1</v>
      </c>
      <c r="H53" s="23" t="n">
        <v>29</v>
      </c>
      <c r="I53" s="0" t="n">
        <v>3.27456734635827E-025</v>
      </c>
      <c r="J53" s="0" t="n">
        <v>1.3184947003207E-070</v>
      </c>
      <c r="K53" s="0" t="n">
        <v>0</v>
      </c>
      <c r="L53" s="0" t="n">
        <v>1</v>
      </c>
      <c r="M53" s="0" t="n">
        <v>9</v>
      </c>
      <c r="N53" s="23" t="n">
        <v>0.45708430039879</v>
      </c>
      <c r="O53" s="23" t="n">
        <v>0.953077618236129</v>
      </c>
      <c r="P53" s="23" t="n">
        <v>6.22893766071954E-043</v>
      </c>
      <c r="Q53" s="23" t="n">
        <v>0</v>
      </c>
      <c r="R53" s="23" t="n">
        <v>97</v>
      </c>
    </row>
    <row r="54" customFormat="false" ht="13.8" hidden="false" customHeight="false" outlineLevel="0" collapsed="false">
      <c r="A54" s="23" t="s">
        <v>380</v>
      </c>
      <c r="B54" s="23" t="s">
        <v>381</v>
      </c>
      <c r="C54" s="8" t="s">
        <v>939</v>
      </c>
      <c r="D54" s="23" t="n">
        <v>5.20147019480202E-098</v>
      </c>
      <c r="E54" s="23" t="n">
        <v>9.17060627498982E-136</v>
      </c>
      <c r="F54" s="23" t="n">
        <v>0</v>
      </c>
      <c r="G54" s="23" t="n">
        <v>1</v>
      </c>
      <c r="H54" s="23" t="n">
        <v>18</v>
      </c>
      <c r="I54" s="0" t="n">
        <v>2.40405755124979E-096</v>
      </c>
      <c r="J54" s="0" t="n">
        <v>9.60076197429651E-128</v>
      </c>
      <c r="K54" s="0" t="n">
        <v>0</v>
      </c>
      <c r="L54" s="0" t="n">
        <v>1</v>
      </c>
      <c r="M54" s="0" t="n">
        <v>8</v>
      </c>
      <c r="N54" s="23" t="n">
        <v>1.06469330639377E-054</v>
      </c>
      <c r="O54" s="23" t="n">
        <v>1.62571121857971E-046</v>
      </c>
      <c r="P54" s="23" t="n">
        <v>0</v>
      </c>
      <c r="Q54" s="23" t="n">
        <v>1</v>
      </c>
      <c r="R54" s="23" t="n">
        <v>20</v>
      </c>
    </row>
    <row r="55" customFormat="false" ht="13.8" hidden="false" customHeight="false" outlineLevel="0" collapsed="false">
      <c r="A55" s="23" t="s">
        <v>382</v>
      </c>
      <c r="B55" s="23" t="s">
        <v>383</v>
      </c>
      <c r="C55" s="8" t="s">
        <v>939</v>
      </c>
      <c r="D55" s="23" t="n">
        <v>7.17547751621632E-110</v>
      </c>
      <c r="E55" s="23" t="n">
        <v>6.53953047326769E-148</v>
      </c>
      <c r="F55" s="23" t="n">
        <v>0</v>
      </c>
      <c r="G55" s="23" t="n">
        <v>1</v>
      </c>
      <c r="H55" s="23" t="n">
        <v>12</v>
      </c>
      <c r="I55" s="0" t="n">
        <v>1.8834887208943E-076</v>
      </c>
      <c r="J55" s="0" t="n">
        <v>1.26948870860055E-084</v>
      </c>
      <c r="K55" s="0" t="n">
        <v>0</v>
      </c>
      <c r="L55" s="0" t="n">
        <v>1</v>
      </c>
      <c r="M55" s="0" t="n">
        <v>8</v>
      </c>
      <c r="N55" s="23" t="n">
        <v>4.22206362732972E-069</v>
      </c>
      <c r="O55" s="23" t="n">
        <v>1.91764957288113E-082</v>
      </c>
      <c r="P55" s="23" t="n">
        <v>0</v>
      </c>
      <c r="Q55" s="23" t="n">
        <v>1</v>
      </c>
      <c r="R55" s="23" t="n">
        <v>29</v>
      </c>
    </row>
    <row r="56" customFormat="false" ht="13.8" hidden="false" customHeight="false" outlineLevel="0" collapsed="false">
      <c r="A56" s="23" t="s">
        <v>385</v>
      </c>
      <c r="B56" s="23" t="s">
        <v>386</v>
      </c>
      <c r="C56" s="0" t="s">
        <v>202</v>
      </c>
      <c r="D56" s="23" t="n">
        <v>1.80032881354576E-039</v>
      </c>
      <c r="E56" s="23" t="n">
        <v>1.25838682475732E-079</v>
      </c>
      <c r="F56" s="23" t="n">
        <v>0</v>
      </c>
      <c r="G56" s="23" t="n">
        <v>1</v>
      </c>
      <c r="H56" s="23" t="n">
        <v>27</v>
      </c>
      <c r="I56" s="0" t="n">
        <v>1.55982664110298E-121</v>
      </c>
      <c r="J56" s="0" t="n">
        <v>0</v>
      </c>
      <c r="K56" s="0" t="n">
        <v>0</v>
      </c>
      <c r="L56" s="0" t="n">
        <v>0</v>
      </c>
      <c r="M56" s="0" t="n">
        <v>98</v>
      </c>
      <c r="N56" s="23" t="n">
        <v>1.42371850324491E-008</v>
      </c>
      <c r="O56" s="23" t="n">
        <v>0.048339675331796</v>
      </c>
      <c r="P56" s="23" t="n">
        <v>1.25102979077859E-237</v>
      </c>
      <c r="Q56" s="23" t="n">
        <v>1</v>
      </c>
      <c r="R56" s="23" t="n">
        <v>22</v>
      </c>
    </row>
    <row r="57" customFormat="false" ht="13.8" hidden="false" customHeight="false" outlineLevel="0" collapsed="false">
      <c r="A57" s="23" t="s">
        <v>388</v>
      </c>
      <c r="B57" s="23" t="s">
        <v>389</v>
      </c>
      <c r="C57" s="0" t="s">
        <v>202</v>
      </c>
      <c r="D57" s="23" t="n">
        <v>8.42886031946377E-030</v>
      </c>
      <c r="E57" s="23" t="n">
        <v>2.34751309469384E-102</v>
      </c>
      <c r="F57" s="23" t="n">
        <v>0</v>
      </c>
      <c r="G57" s="23" t="n">
        <v>1</v>
      </c>
      <c r="H57" s="23" t="n">
        <v>25</v>
      </c>
      <c r="I57" s="0" t="n">
        <v>0.140571932114336</v>
      </c>
      <c r="J57" s="0" t="n">
        <v>6.76590441426051E-005</v>
      </c>
      <c r="K57" s="0" t="n">
        <v>1.18844362977857E-257</v>
      </c>
      <c r="L57" s="0" t="n">
        <v>1</v>
      </c>
      <c r="M57" s="0" t="n">
        <v>2</v>
      </c>
      <c r="N57" s="23" t="n">
        <v>8.20872827637315E-014</v>
      </c>
      <c r="O57" s="23" t="n">
        <v>3.21804256612551E-036</v>
      </c>
      <c r="P57" s="23" t="n">
        <v>0</v>
      </c>
      <c r="Q57" s="23" t="n">
        <v>1</v>
      </c>
      <c r="R57" s="23" t="n">
        <v>17</v>
      </c>
    </row>
    <row r="58" customFormat="false" ht="13.8" hidden="false" customHeight="false" outlineLevel="0" collapsed="false">
      <c r="A58" s="23" t="s">
        <v>391</v>
      </c>
      <c r="B58" s="23" t="s">
        <v>392</v>
      </c>
      <c r="C58" s="8" t="s">
        <v>939</v>
      </c>
      <c r="D58" s="23" t="n">
        <v>7.66300646226068E-052</v>
      </c>
      <c r="E58" s="23" t="n">
        <v>7.50644185507062E-063</v>
      </c>
      <c r="F58" s="23" t="n">
        <v>0</v>
      </c>
      <c r="G58" s="23" t="n">
        <v>1</v>
      </c>
      <c r="H58" s="23" t="n">
        <v>25</v>
      </c>
      <c r="I58" s="0" t="n">
        <v>2.42017630064602E-093</v>
      </c>
      <c r="J58" s="0" t="n">
        <v>3.81277508047154E-116</v>
      </c>
      <c r="K58" s="0" t="n">
        <v>0</v>
      </c>
      <c r="L58" s="0" t="n">
        <v>1</v>
      </c>
      <c r="M58" s="0" t="n">
        <v>7</v>
      </c>
      <c r="N58" s="23" t="n">
        <v>1.74666283380555E-026</v>
      </c>
      <c r="O58" s="23" t="n">
        <v>3.7453303329065E-023</v>
      </c>
      <c r="P58" s="23" t="n">
        <v>5.3150101728953E-305</v>
      </c>
      <c r="Q58" s="23" t="n">
        <v>1</v>
      </c>
      <c r="R58" s="23" t="n">
        <v>36</v>
      </c>
    </row>
    <row r="59" customFormat="false" ht="13.8" hidden="false" customHeight="false" outlineLevel="0" collapsed="false">
      <c r="A59" s="23" t="s">
        <v>395</v>
      </c>
      <c r="B59" s="23" t="s">
        <v>396</v>
      </c>
      <c r="C59" s="0" t="s">
        <v>202</v>
      </c>
      <c r="D59" s="23" t="n">
        <v>9.16812998061034E-064</v>
      </c>
      <c r="E59" s="23" t="n">
        <v>6.15580770264156E-057</v>
      </c>
      <c r="F59" s="23" t="n">
        <v>0</v>
      </c>
      <c r="G59" s="23" t="n">
        <v>1</v>
      </c>
      <c r="H59" s="23" t="n">
        <v>29</v>
      </c>
      <c r="I59" s="0" t="n">
        <v>7.99090762847735E-059</v>
      </c>
      <c r="J59" s="0" t="n">
        <v>7.96366199544618E-074</v>
      </c>
      <c r="K59" s="0" t="n">
        <v>0</v>
      </c>
      <c r="L59" s="0" t="n">
        <v>1</v>
      </c>
      <c r="M59" s="0" t="n">
        <v>9</v>
      </c>
      <c r="N59" s="23" t="n">
        <v>4.41773703277651E-026</v>
      </c>
      <c r="O59" s="23" t="n">
        <v>4.1475439937103E-006</v>
      </c>
      <c r="P59" s="23" t="n">
        <v>3.94139678947672E-266</v>
      </c>
      <c r="Q59" s="23" t="n">
        <v>1</v>
      </c>
      <c r="R59" s="23" t="n">
        <v>20</v>
      </c>
    </row>
    <row r="60" customFormat="false" ht="13.8" hidden="false" customHeight="false" outlineLevel="0" collapsed="false">
      <c r="A60" s="23" t="s">
        <v>397</v>
      </c>
      <c r="B60" s="23" t="s">
        <v>398</v>
      </c>
      <c r="C60" s="0" t="s">
        <v>202</v>
      </c>
      <c r="D60" s="23" t="n">
        <v>5.62450607162491E-045</v>
      </c>
      <c r="E60" s="23" t="n">
        <v>8.84978768937722E-043</v>
      </c>
      <c r="F60" s="26" t="s">
        <v>952</v>
      </c>
      <c r="G60" s="23" t="n">
        <v>1</v>
      </c>
      <c r="H60" s="23" t="n">
        <v>26</v>
      </c>
      <c r="I60" s="0" t="n">
        <v>1.48552209333691E-070</v>
      </c>
      <c r="J60" s="0" t="n">
        <v>1.43140216317856E-110</v>
      </c>
      <c r="K60" s="0" t="n">
        <v>0</v>
      </c>
      <c r="L60" s="0" t="n">
        <v>1</v>
      </c>
      <c r="M60" s="0" t="n">
        <v>11</v>
      </c>
      <c r="N60" s="23" t="n">
        <v>4.67523162876265E-044</v>
      </c>
      <c r="O60" s="23" t="n">
        <v>2.03129862743444E-050</v>
      </c>
      <c r="P60" s="23" t="n">
        <v>0</v>
      </c>
      <c r="Q60" s="23" t="n">
        <v>1</v>
      </c>
      <c r="R60" s="23" t="n">
        <v>31</v>
      </c>
    </row>
    <row r="61" customFormat="false" ht="13.8" hidden="false" customHeight="false" outlineLevel="0" collapsed="false">
      <c r="A61" s="23" t="s">
        <v>400</v>
      </c>
      <c r="B61" s="23" t="s">
        <v>401</v>
      </c>
      <c r="C61" s="8" t="s">
        <v>939</v>
      </c>
      <c r="D61" s="23" t="n">
        <v>0.234589454210296</v>
      </c>
      <c r="E61" s="23" t="n">
        <v>0.915100291276563</v>
      </c>
      <c r="F61" s="23" t="n">
        <v>2.96618384859355E-070</v>
      </c>
      <c r="G61" s="23" t="n">
        <v>0</v>
      </c>
      <c r="H61" s="23" t="n">
        <v>97</v>
      </c>
      <c r="I61" s="0" t="n">
        <v>6.07364983733684E-011</v>
      </c>
      <c r="J61" s="0" t="n">
        <v>0.000290801854631</v>
      </c>
      <c r="K61" s="0" t="n">
        <v>6.35415905841361E-237</v>
      </c>
      <c r="L61" s="0" t="n">
        <v>1</v>
      </c>
      <c r="M61" s="0" t="n">
        <v>15</v>
      </c>
      <c r="N61" s="23" t="n">
        <v>4.67253621876089E-054</v>
      </c>
      <c r="O61" s="23" t="n">
        <v>1.22721323967812E-078</v>
      </c>
      <c r="P61" s="23" t="n">
        <v>0</v>
      </c>
      <c r="Q61" s="23" t="n">
        <v>1</v>
      </c>
      <c r="R61" s="23" t="n">
        <v>19</v>
      </c>
    </row>
    <row r="62" customFormat="false" ht="13.8" hidden="false" customHeight="false" outlineLevel="0" collapsed="false">
      <c r="A62" s="23" t="s">
        <v>402</v>
      </c>
      <c r="B62" s="23" t="s">
        <v>403</v>
      </c>
      <c r="C62" s="0" t="s">
        <v>202</v>
      </c>
      <c r="D62" s="23" t="n">
        <v>1.25299926749882E-065</v>
      </c>
      <c r="E62" s="23" t="n">
        <v>2.9420109814809E-032</v>
      </c>
      <c r="F62" s="23" t="n">
        <v>1.29306345861266E-295</v>
      </c>
      <c r="G62" s="23" t="n">
        <v>1</v>
      </c>
      <c r="H62" s="23" t="n">
        <v>34</v>
      </c>
      <c r="I62" s="0" t="n">
        <v>1.31407117457879E-057</v>
      </c>
      <c r="J62" s="0" t="n">
        <v>5.77015143256462E-042</v>
      </c>
      <c r="K62" s="8" t="s">
        <v>953</v>
      </c>
      <c r="L62" s="0" t="n">
        <v>1</v>
      </c>
      <c r="M62" s="0" t="n">
        <v>9</v>
      </c>
      <c r="N62" s="23" t="n">
        <v>2.56852154563565E-026</v>
      </c>
      <c r="O62" s="23" t="n">
        <v>3.83112704648812E-008</v>
      </c>
      <c r="P62" s="23" t="n">
        <v>5.66355611462161E-253</v>
      </c>
      <c r="Q62" s="23" t="n">
        <v>1</v>
      </c>
      <c r="R62" s="23" t="n">
        <v>30</v>
      </c>
    </row>
    <row r="63" customFormat="false" ht="13.8" hidden="false" customHeight="false" outlineLevel="0" collapsed="false">
      <c r="A63" s="23" t="s">
        <v>405</v>
      </c>
      <c r="B63" s="23" t="s">
        <v>406</v>
      </c>
      <c r="C63" s="0" t="s">
        <v>202</v>
      </c>
      <c r="D63" s="23" t="n">
        <v>7.90180747741955E-051</v>
      </c>
      <c r="E63" s="23" t="n">
        <v>1.40181643608572E-113</v>
      </c>
      <c r="F63" s="23" t="n">
        <v>0</v>
      </c>
      <c r="G63" s="23" t="n">
        <v>1</v>
      </c>
      <c r="H63" s="23" t="n">
        <v>27</v>
      </c>
      <c r="I63" s="0" t="n">
        <v>0.140571932114336</v>
      </c>
      <c r="J63" s="0" t="n">
        <v>6.76590441426051E-005</v>
      </c>
      <c r="K63" s="0" t="n">
        <v>1.18844362977857E-257</v>
      </c>
      <c r="L63" s="0" t="n">
        <v>1</v>
      </c>
      <c r="M63" s="0" t="n">
        <v>2</v>
      </c>
      <c r="N63" s="23" t="n">
        <v>3.39324853474934E-007</v>
      </c>
      <c r="O63" s="23" t="n">
        <v>0.02149521264675</v>
      </c>
      <c r="P63" s="23" t="n">
        <v>5.08259545627083E-256</v>
      </c>
      <c r="Q63" s="23" t="n">
        <v>1</v>
      </c>
      <c r="R63" s="23" t="n">
        <v>17</v>
      </c>
    </row>
    <row r="64" customFormat="false" ht="13.8" hidden="false" customHeight="false" outlineLevel="0" collapsed="false">
      <c r="A64" s="23" t="s">
        <v>408</v>
      </c>
      <c r="B64" s="23" t="s">
        <v>409</v>
      </c>
      <c r="C64" s="0" t="s">
        <v>202</v>
      </c>
      <c r="D64" s="23" t="n">
        <v>1.21710062485249E-017</v>
      </c>
      <c r="E64" s="23" t="n">
        <v>1.35258527772725E-083</v>
      </c>
      <c r="F64" s="23" t="n">
        <v>0</v>
      </c>
      <c r="G64" s="23" t="n">
        <v>1</v>
      </c>
      <c r="H64" s="23" t="n">
        <v>28</v>
      </c>
      <c r="I64" s="0" t="n">
        <v>0.140571932114336</v>
      </c>
      <c r="J64" s="0" t="n">
        <v>6.76590441426051E-005</v>
      </c>
      <c r="K64" s="0" t="n">
        <v>1.18844362977857E-257</v>
      </c>
      <c r="L64" s="0" t="n">
        <v>1</v>
      </c>
      <c r="M64" s="0" t="n">
        <v>2</v>
      </c>
      <c r="N64" s="23" t="n">
        <v>2.58631190652685E-097</v>
      </c>
      <c r="O64" s="23" t="n">
        <v>0</v>
      </c>
      <c r="P64" s="23" t="n">
        <v>0</v>
      </c>
      <c r="Q64" s="23" t="n">
        <v>1</v>
      </c>
      <c r="R64" s="23" t="n">
        <v>56</v>
      </c>
    </row>
    <row r="65" customFormat="false" ht="13.8" hidden="false" customHeight="false" outlineLevel="0" collapsed="false">
      <c r="A65" s="23" t="s">
        <v>411</v>
      </c>
      <c r="B65" s="23" t="s">
        <v>412</v>
      </c>
      <c r="C65" s="8" t="s">
        <v>954</v>
      </c>
      <c r="D65" s="23" t="n">
        <v>4.81772010759625E-089</v>
      </c>
      <c r="E65" s="23" t="n">
        <v>3.12419222449224E-127</v>
      </c>
      <c r="F65" s="23" t="n">
        <v>0</v>
      </c>
      <c r="G65" s="23" t="n">
        <v>1</v>
      </c>
      <c r="H65" s="23" t="n">
        <v>11</v>
      </c>
      <c r="I65" s="0" t="n">
        <v>2.80968439216811E-090</v>
      </c>
      <c r="J65" s="0" t="n">
        <v>4.28794672005094E-123</v>
      </c>
      <c r="K65" s="0" t="n">
        <v>0</v>
      </c>
      <c r="L65" s="0" t="n">
        <v>1</v>
      </c>
      <c r="M65" s="0" t="n">
        <v>6</v>
      </c>
      <c r="N65" s="23" t="n">
        <v>8.16276159736094E-056</v>
      </c>
      <c r="O65" s="23" t="n">
        <v>2.50101484619228E-072</v>
      </c>
      <c r="P65" s="23" t="n">
        <v>0</v>
      </c>
      <c r="Q65" s="23" t="n">
        <v>1</v>
      </c>
      <c r="R65" s="23" t="n">
        <v>13</v>
      </c>
    </row>
    <row r="66" customFormat="false" ht="13.8" hidden="false" customHeight="false" outlineLevel="0" collapsed="false">
      <c r="A66" s="23" t="s">
        <v>414</v>
      </c>
      <c r="B66" s="23" t="s">
        <v>415</v>
      </c>
      <c r="C66" s="8" t="s">
        <v>939</v>
      </c>
      <c r="D66" s="23" t="n">
        <v>1.65725385474499E-068</v>
      </c>
      <c r="E66" s="23" t="n">
        <v>6.35304466267754E-100</v>
      </c>
      <c r="F66" s="23" t="n">
        <v>0</v>
      </c>
      <c r="G66" s="23" t="n">
        <v>1</v>
      </c>
      <c r="H66" s="23" t="n">
        <v>14</v>
      </c>
      <c r="I66" s="0" t="n">
        <v>2.78151210043612E-048</v>
      </c>
      <c r="J66" s="0" t="n">
        <v>2.67556309066237E-073</v>
      </c>
      <c r="K66" s="0" t="n">
        <v>0</v>
      </c>
      <c r="L66" s="0" t="n">
        <v>1</v>
      </c>
      <c r="M66" s="0" t="n">
        <v>12</v>
      </c>
      <c r="N66" s="23" t="n">
        <v>5.76264627817098E-040</v>
      </c>
      <c r="O66" s="23" t="n">
        <v>3.59957736133157E-034</v>
      </c>
      <c r="P66" s="26" t="s">
        <v>955</v>
      </c>
      <c r="Q66" s="23" t="n">
        <v>1</v>
      </c>
      <c r="R66" s="23" t="n">
        <v>21</v>
      </c>
    </row>
    <row r="67" customFormat="false" ht="13.8" hidden="false" customHeight="false" outlineLevel="0" collapsed="false">
      <c r="A67" s="23" t="s">
        <v>416</v>
      </c>
      <c r="B67" s="23" t="s">
        <v>417</v>
      </c>
      <c r="C67" s="8" t="s">
        <v>954</v>
      </c>
      <c r="D67" s="23" t="n">
        <v>5.63716535590481E-048</v>
      </c>
      <c r="E67" s="23" t="n">
        <v>7.9300231711642E-058</v>
      </c>
      <c r="F67" s="23" t="n">
        <v>0</v>
      </c>
      <c r="G67" s="23" t="n">
        <v>1</v>
      </c>
      <c r="H67" s="23" t="n">
        <v>30</v>
      </c>
      <c r="I67" s="0" t="n">
        <v>4.71670596467286E-019</v>
      </c>
      <c r="J67" s="0" t="n">
        <v>3.04458840305701E-095</v>
      </c>
      <c r="K67" s="0" t="n">
        <v>0</v>
      </c>
      <c r="L67" s="0" t="n">
        <v>1</v>
      </c>
      <c r="M67" s="0" t="n">
        <v>12</v>
      </c>
      <c r="N67" s="23" t="n">
        <v>0.299417722539987</v>
      </c>
      <c r="O67" s="23" t="n">
        <v>0.943104219473395</v>
      </c>
      <c r="P67" s="23" t="n">
        <v>2.58788394740269E-064</v>
      </c>
      <c r="Q67" s="23" t="n">
        <v>0</v>
      </c>
      <c r="R67" s="23" t="n">
        <v>97</v>
      </c>
    </row>
    <row r="68" customFormat="false" ht="13.8" hidden="false" customHeight="false" outlineLevel="0" collapsed="false">
      <c r="A68" s="23" t="s">
        <v>418</v>
      </c>
      <c r="B68" s="23" t="s">
        <v>419</v>
      </c>
      <c r="C68" s="8" t="s">
        <v>939</v>
      </c>
      <c r="D68" s="23" t="n">
        <v>2.27855292328633E-075</v>
      </c>
      <c r="E68" s="23" t="n">
        <v>2.4467457345713E-078</v>
      </c>
      <c r="F68" s="23" t="n">
        <v>0</v>
      </c>
      <c r="G68" s="23" t="n">
        <v>1</v>
      </c>
      <c r="H68" s="23" t="n">
        <v>22</v>
      </c>
      <c r="I68" s="0" t="n">
        <v>2.10053696880767E-013</v>
      </c>
      <c r="J68" s="0" t="n">
        <v>4.05799648366833E-005</v>
      </c>
      <c r="K68" s="0" t="n">
        <v>3.05894226596961E-251</v>
      </c>
      <c r="L68" s="0" t="n">
        <v>1</v>
      </c>
      <c r="M68" s="0" t="n">
        <v>13</v>
      </c>
      <c r="N68" s="23" t="n">
        <v>3.62193481750228E-014</v>
      </c>
      <c r="O68" s="23" t="n">
        <v>2.03951277516356E-036</v>
      </c>
      <c r="P68" s="23" t="n">
        <v>0</v>
      </c>
      <c r="Q68" s="23" t="n">
        <v>1</v>
      </c>
      <c r="R68" s="23" t="n">
        <v>52</v>
      </c>
    </row>
    <row r="69" customFormat="false" ht="13.8" hidden="false" customHeight="false" outlineLevel="0" collapsed="false">
      <c r="A69" s="23" t="s">
        <v>420</v>
      </c>
      <c r="B69" s="23" t="s">
        <v>421</v>
      </c>
      <c r="C69" s="0" t="s">
        <v>202</v>
      </c>
      <c r="D69" s="23" t="n">
        <v>1.39278165651041E-028</v>
      </c>
      <c r="E69" s="23" t="n">
        <v>1.93607442877899E-071</v>
      </c>
      <c r="F69" s="23" t="n">
        <v>0</v>
      </c>
      <c r="G69" s="23" t="n">
        <v>1</v>
      </c>
      <c r="H69" s="23" t="n">
        <v>28</v>
      </c>
      <c r="I69" s="0" t="n">
        <v>0.140571932114336</v>
      </c>
      <c r="J69" s="0" t="n">
        <v>6.76590441426051E-005</v>
      </c>
      <c r="K69" s="0" t="n">
        <v>1.18844362977857E-257</v>
      </c>
      <c r="L69" s="0" t="n">
        <v>1</v>
      </c>
      <c r="M69" s="0" t="n">
        <v>2</v>
      </c>
      <c r="N69" s="23" t="n">
        <v>1.08664369389697E-034</v>
      </c>
      <c r="O69" s="23" t="n">
        <v>2.55034920435501E-090</v>
      </c>
      <c r="P69" s="23" t="n">
        <v>0</v>
      </c>
      <c r="Q69" s="23" t="n">
        <v>1</v>
      </c>
      <c r="R69" s="23" t="n">
        <v>14</v>
      </c>
    </row>
    <row r="70" customFormat="false" ht="13.8" hidden="false" customHeight="false" outlineLevel="0" collapsed="false">
      <c r="A70" s="23" t="s">
        <v>423</v>
      </c>
      <c r="B70" s="23" t="s">
        <v>424</v>
      </c>
      <c r="C70" s="0" t="s">
        <v>202</v>
      </c>
      <c r="D70" s="23" t="n">
        <v>4.34014249604276E-024</v>
      </c>
      <c r="E70" s="23" t="n">
        <v>1.24840114678494E-065</v>
      </c>
      <c r="F70" s="23" t="n">
        <v>0</v>
      </c>
      <c r="G70" s="23" t="n">
        <v>1</v>
      </c>
      <c r="H70" s="23" t="n">
        <v>17</v>
      </c>
      <c r="I70" s="0" t="n">
        <v>0.140571932114336</v>
      </c>
      <c r="J70" s="0" t="n">
        <v>6.76590441426051E-005</v>
      </c>
      <c r="K70" s="0" t="n">
        <v>1.18844362977857E-257</v>
      </c>
      <c r="L70" s="0" t="n">
        <v>1</v>
      </c>
      <c r="M70" s="0" t="n">
        <v>2</v>
      </c>
      <c r="N70" s="23" t="n">
        <v>1.14452855038004E-009</v>
      </c>
      <c r="O70" s="23" t="n">
        <v>2.60836216444528E-036</v>
      </c>
      <c r="P70" s="23" t="n">
        <v>0</v>
      </c>
      <c r="Q70" s="23" t="n">
        <v>1</v>
      </c>
      <c r="R70" s="23" t="n">
        <v>29</v>
      </c>
    </row>
    <row r="71" customFormat="false" ht="13.8" hidden="false" customHeight="false" outlineLevel="0" collapsed="false">
      <c r="A71" s="23" t="s">
        <v>426</v>
      </c>
      <c r="B71" s="23" t="s">
        <v>427</v>
      </c>
      <c r="C71" s="8" t="s">
        <v>956</v>
      </c>
      <c r="D71" s="23" t="n">
        <v>9.71149430468232E-040</v>
      </c>
      <c r="E71" s="23" t="n">
        <v>5.29068774638943E-058</v>
      </c>
      <c r="F71" s="23" t="n">
        <v>0</v>
      </c>
      <c r="G71" s="23" t="n">
        <v>1</v>
      </c>
      <c r="H71" s="23" t="n">
        <v>12</v>
      </c>
      <c r="I71" s="0" t="n">
        <v>2.09572062840337E-089</v>
      </c>
      <c r="J71" s="0" t="n">
        <v>1.75079057668169E-116</v>
      </c>
      <c r="K71" s="0" t="n">
        <v>0</v>
      </c>
      <c r="L71" s="0" t="n">
        <v>1</v>
      </c>
      <c r="M71" s="0" t="n">
        <v>8</v>
      </c>
      <c r="N71" s="23" t="n">
        <v>1.94920933730558E-075</v>
      </c>
      <c r="O71" s="23" t="n">
        <v>7.82108004190411E-090</v>
      </c>
      <c r="P71" s="23" t="n">
        <v>0</v>
      </c>
      <c r="Q71" s="23" t="n">
        <v>1</v>
      </c>
      <c r="R71" s="23" t="n">
        <v>20</v>
      </c>
    </row>
    <row r="72" customFormat="false" ht="13.8" hidden="false" customHeight="false" outlineLevel="0" collapsed="false">
      <c r="A72" s="23" t="s">
        <v>429</v>
      </c>
      <c r="B72" s="23" t="s">
        <v>430</v>
      </c>
      <c r="C72" s="0" t="s">
        <v>202</v>
      </c>
      <c r="D72" s="23" t="n">
        <v>5.0379025627323E-078</v>
      </c>
      <c r="E72" s="23" t="n">
        <v>2.98228988150035E-154</v>
      </c>
      <c r="F72" s="23" t="n">
        <v>0</v>
      </c>
      <c r="G72" s="23" t="n">
        <v>1</v>
      </c>
      <c r="H72" s="23" t="n">
        <v>17</v>
      </c>
      <c r="I72" s="0" t="n">
        <v>0.140571932114336</v>
      </c>
      <c r="J72" s="0" t="n">
        <v>6.76590441426051E-005</v>
      </c>
      <c r="K72" s="0" t="n">
        <v>1.18844362977857E-257</v>
      </c>
      <c r="L72" s="0" t="n">
        <v>1</v>
      </c>
      <c r="M72" s="0" t="n">
        <v>2</v>
      </c>
      <c r="N72" s="23" t="n">
        <v>1.47428281213036E-047</v>
      </c>
      <c r="O72" s="23" t="n">
        <v>6.03513961905292E-092</v>
      </c>
      <c r="P72" s="23" t="n">
        <v>0</v>
      </c>
      <c r="Q72" s="23" t="n">
        <v>1</v>
      </c>
      <c r="R72" s="23" t="n">
        <v>29</v>
      </c>
    </row>
    <row r="73" customFormat="false" ht="13.8" hidden="false" customHeight="false" outlineLevel="0" collapsed="false">
      <c r="A73" s="23" t="s">
        <v>431</v>
      </c>
      <c r="B73" s="23" t="s">
        <v>432</v>
      </c>
      <c r="C73" s="0" t="s">
        <v>202</v>
      </c>
      <c r="D73" s="23" t="n">
        <v>1.06764675407071E-008</v>
      </c>
      <c r="E73" s="23" t="n">
        <v>0.101500686406287</v>
      </c>
      <c r="F73" s="23" t="n">
        <v>5.50189884563317E-203</v>
      </c>
      <c r="G73" s="23" t="n">
        <v>1</v>
      </c>
      <c r="H73" s="23" t="n">
        <v>23</v>
      </c>
      <c r="I73" s="0" t="n">
        <v>0.683888452159487</v>
      </c>
      <c r="J73" s="0" t="n">
        <v>0.97945842697047</v>
      </c>
      <c r="K73" s="0" t="n">
        <v>5.83698112073257E-010</v>
      </c>
      <c r="L73" s="0" t="n">
        <v>0</v>
      </c>
      <c r="M73" s="0" t="n">
        <v>97</v>
      </c>
      <c r="N73" s="23" t="n">
        <v>0.000127045190944</v>
      </c>
      <c r="O73" s="23" t="n">
        <v>0.373172805713919</v>
      </c>
      <c r="P73" s="23" t="n">
        <v>2.48384566566678E-203</v>
      </c>
      <c r="Q73" s="23" t="n">
        <v>1</v>
      </c>
      <c r="R73" s="23" t="n">
        <v>23</v>
      </c>
    </row>
    <row r="74" customFormat="false" ht="13.8" hidden="false" customHeight="false" outlineLevel="0" collapsed="false">
      <c r="A74" s="23" t="s">
        <v>433</v>
      </c>
      <c r="B74" s="23" t="s">
        <v>434</v>
      </c>
      <c r="C74" s="8" t="s">
        <v>939</v>
      </c>
      <c r="D74" s="23" t="n">
        <v>2.35094262288497E-107</v>
      </c>
      <c r="E74" s="23" t="n">
        <v>1.08016874635673E-111</v>
      </c>
      <c r="F74" s="23" t="n">
        <v>0</v>
      </c>
      <c r="G74" s="23" t="n">
        <v>1</v>
      </c>
      <c r="H74" s="23" t="n">
        <v>12</v>
      </c>
      <c r="I74" s="0" t="n">
        <v>2.80880580916892E-098</v>
      </c>
      <c r="J74" s="0" t="n">
        <v>2.44243711058645E-109</v>
      </c>
      <c r="K74" s="0" t="n">
        <v>0</v>
      </c>
      <c r="L74" s="0" t="n">
        <v>1</v>
      </c>
      <c r="M74" s="0" t="n">
        <v>13</v>
      </c>
      <c r="N74" s="23" t="n">
        <v>0.444895016156938</v>
      </c>
      <c r="O74" s="23" t="n">
        <v>2.87141213732148E-013</v>
      </c>
      <c r="P74" s="23" t="n">
        <v>3.04483342093617E-285</v>
      </c>
      <c r="Q74" s="23" t="n">
        <v>1</v>
      </c>
      <c r="R74" s="23" t="n">
        <v>24</v>
      </c>
    </row>
    <row r="75" customFormat="false" ht="13.8" hidden="false" customHeight="false" outlineLevel="0" collapsed="false">
      <c r="A75" s="23" t="s">
        <v>436</v>
      </c>
      <c r="B75" s="23" t="s">
        <v>437</v>
      </c>
      <c r="C75" s="0" t="s">
        <v>202</v>
      </c>
      <c r="D75" s="23" t="n">
        <v>1.95481036156243E-042</v>
      </c>
      <c r="E75" s="23" t="n">
        <v>4.07982782523415E-030</v>
      </c>
      <c r="F75" s="23" t="n">
        <v>1.85690794666841E-296</v>
      </c>
      <c r="G75" s="23" t="n">
        <v>1</v>
      </c>
      <c r="H75" s="23" t="n">
        <v>33</v>
      </c>
      <c r="I75" s="0" t="n">
        <v>6.63765481570954E-013</v>
      </c>
      <c r="J75" s="0" t="n">
        <v>7.15294424532094E-022</v>
      </c>
      <c r="K75" s="8" t="s">
        <v>957</v>
      </c>
      <c r="L75" s="0" t="n">
        <v>1</v>
      </c>
      <c r="M75" s="0" t="n">
        <v>13</v>
      </c>
      <c r="N75" s="23" t="n">
        <v>2.09581478078044E-013</v>
      </c>
      <c r="O75" s="23" t="n">
        <v>0.014033480290362</v>
      </c>
      <c r="P75" s="23" t="n">
        <v>7.78269694297206E-211</v>
      </c>
      <c r="Q75" s="23" t="n">
        <v>1</v>
      </c>
      <c r="R75" s="23" t="n">
        <v>42</v>
      </c>
    </row>
    <row r="76" customFormat="false" ht="13.8" hidden="false" customHeight="false" outlineLevel="0" collapsed="false">
      <c r="A76" s="23" t="s">
        <v>438</v>
      </c>
      <c r="B76" s="23" t="s">
        <v>439</v>
      </c>
      <c r="C76" s="8" t="s">
        <v>958</v>
      </c>
      <c r="D76" s="23" t="n">
        <v>3.72235478744814E-009</v>
      </c>
      <c r="E76" s="23" t="n">
        <v>0.105653096869038</v>
      </c>
      <c r="F76" s="23" t="n">
        <v>4.0435261535884E-196</v>
      </c>
      <c r="G76" s="23" t="n">
        <v>1</v>
      </c>
      <c r="H76" s="23" t="n">
        <v>33</v>
      </c>
      <c r="I76" s="0" t="n">
        <v>1.7506028542526E-005</v>
      </c>
      <c r="J76" s="0" t="n">
        <v>0.009389054259003</v>
      </c>
      <c r="K76" s="0" t="n">
        <v>4.43681117700263E-212</v>
      </c>
      <c r="L76" s="0" t="n">
        <v>1</v>
      </c>
      <c r="M76" s="0" t="n">
        <v>14</v>
      </c>
      <c r="N76" s="23" t="n">
        <v>0.102165635924683</v>
      </c>
      <c r="O76" s="23" t="n">
        <v>0.76805373365859</v>
      </c>
      <c r="P76" s="23" t="n">
        <v>3.16288656521648E-128</v>
      </c>
      <c r="Q76" s="23" t="n">
        <v>1</v>
      </c>
      <c r="R76" s="23" t="n">
        <v>45</v>
      </c>
    </row>
    <row r="77" customFormat="false" ht="13.8" hidden="false" customHeight="false" outlineLevel="0" collapsed="false">
      <c r="A77" s="23" t="s">
        <v>440</v>
      </c>
      <c r="B77" s="23" t="s">
        <v>441</v>
      </c>
      <c r="C77" s="0" t="s">
        <v>202</v>
      </c>
      <c r="D77" s="23" t="n">
        <v>2.43872145932377E-062</v>
      </c>
      <c r="E77" s="23" t="n">
        <v>4.18043085880397E-122</v>
      </c>
      <c r="F77" s="23" t="n">
        <v>0</v>
      </c>
      <c r="G77" s="23" t="n">
        <v>1</v>
      </c>
      <c r="H77" s="23" t="n">
        <v>24</v>
      </c>
      <c r="I77" s="0" t="n">
        <v>0.140571932114336</v>
      </c>
      <c r="J77" s="0" t="n">
        <v>6.76590441426051E-005</v>
      </c>
      <c r="K77" s="0" t="n">
        <v>1.18844362977857E-257</v>
      </c>
      <c r="L77" s="0" t="n">
        <v>1</v>
      </c>
      <c r="M77" s="0" t="n">
        <v>2</v>
      </c>
      <c r="N77" s="23" t="n">
        <v>6.20253615862252E-044</v>
      </c>
      <c r="O77" s="23" t="n">
        <v>1.12437571517782E-068</v>
      </c>
      <c r="P77" s="23" t="n">
        <v>0</v>
      </c>
      <c r="Q77" s="23" t="n">
        <v>1</v>
      </c>
      <c r="R77" s="23" t="n">
        <v>21</v>
      </c>
    </row>
    <row r="78" customFormat="false" ht="13.8" hidden="false" customHeight="false" outlineLevel="0" collapsed="false">
      <c r="A78" s="23" t="s">
        <v>442</v>
      </c>
      <c r="B78" s="23" t="s">
        <v>443</v>
      </c>
      <c r="C78" s="0" t="s">
        <v>202</v>
      </c>
      <c r="D78" s="23" t="n">
        <v>7.17724151029382E-029</v>
      </c>
      <c r="E78" s="23" t="n">
        <v>1.02309205388124E-006</v>
      </c>
      <c r="F78" s="23" t="n">
        <v>6.96033900173199E-257</v>
      </c>
      <c r="G78" s="23" t="n">
        <v>1</v>
      </c>
      <c r="H78" s="23" t="n">
        <v>34</v>
      </c>
      <c r="I78" s="0" t="n">
        <v>3.31357786144561E-041</v>
      </c>
      <c r="J78" s="0" t="n">
        <v>9.14803433364977E-101</v>
      </c>
      <c r="K78" s="0" t="n">
        <v>0</v>
      </c>
      <c r="L78" s="0" t="n">
        <v>1</v>
      </c>
      <c r="M78" s="0" t="n">
        <v>15</v>
      </c>
      <c r="N78" s="23" t="n">
        <v>1.10060822721623E-027</v>
      </c>
      <c r="O78" s="23" t="n">
        <v>1.175520924869E-016</v>
      </c>
      <c r="P78" s="26" t="s">
        <v>959</v>
      </c>
      <c r="Q78" s="23" t="n">
        <v>1</v>
      </c>
      <c r="R78" s="23" t="n">
        <v>14</v>
      </c>
    </row>
    <row r="79" customFormat="false" ht="13.8" hidden="false" customHeight="false" outlineLevel="0" collapsed="false">
      <c r="A79" s="23" t="s">
        <v>444</v>
      </c>
      <c r="B79" s="23" t="s">
        <v>445</v>
      </c>
      <c r="C79" s="0" t="s">
        <v>202</v>
      </c>
      <c r="D79" s="23" t="n">
        <v>6.01835767000945E-060</v>
      </c>
      <c r="E79" s="23" t="n">
        <v>9.75220731725947E-124</v>
      </c>
      <c r="F79" s="23" t="n">
        <v>0</v>
      </c>
      <c r="G79" s="23" t="n">
        <v>1</v>
      </c>
      <c r="H79" s="23" t="n">
        <v>19</v>
      </c>
      <c r="I79" s="0" t="n">
        <v>2.15083970265153E-017</v>
      </c>
      <c r="J79" s="0" t="n">
        <v>4.25079206216397E-042</v>
      </c>
      <c r="K79" s="0" t="n">
        <v>0</v>
      </c>
      <c r="L79" s="0" t="n">
        <v>1</v>
      </c>
      <c r="M79" s="0" t="n">
        <v>8</v>
      </c>
      <c r="N79" s="23" t="n">
        <v>1.89491855205296E-027</v>
      </c>
      <c r="O79" s="23" t="n">
        <v>6.77723351434174E-062</v>
      </c>
      <c r="P79" s="23" t="n">
        <v>0</v>
      </c>
      <c r="Q79" s="23" t="n">
        <v>1</v>
      </c>
      <c r="R79" s="23" t="n">
        <v>17</v>
      </c>
    </row>
    <row r="80" customFormat="false" ht="13.8" hidden="false" customHeight="false" outlineLevel="0" collapsed="false">
      <c r="A80" s="23" t="s">
        <v>446</v>
      </c>
      <c r="B80" s="23" t="s">
        <v>447</v>
      </c>
      <c r="C80" s="0" t="s">
        <v>202</v>
      </c>
      <c r="D80" s="23" t="n">
        <v>2.29345044768292E-013</v>
      </c>
      <c r="E80" s="23" t="n">
        <v>1.66781968617414E-021</v>
      </c>
      <c r="F80" s="23" t="n">
        <v>2.57105238526465E-296</v>
      </c>
      <c r="G80" s="23" t="n">
        <v>1</v>
      </c>
      <c r="H80" s="23" t="n">
        <v>29</v>
      </c>
      <c r="I80" s="0" t="n">
        <v>1.64220252525323E-096</v>
      </c>
      <c r="J80" s="0" t="n">
        <v>0</v>
      </c>
      <c r="K80" s="0" t="n">
        <v>0</v>
      </c>
      <c r="L80" s="0" t="n">
        <v>1</v>
      </c>
      <c r="M80" s="0" t="n">
        <v>46</v>
      </c>
      <c r="N80" s="23" t="n">
        <v>0.69541519971239</v>
      </c>
      <c r="O80" s="23" t="n">
        <v>0.980056096776129</v>
      </c>
      <c r="P80" s="23" t="n">
        <v>4.43261312687321E-021</v>
      </c>
      <c r="Q80" s="23" t="n">
        <v>0</v>
      </c>
      <c r="R80" s="23" t="n">
        <v>96</v>
      </c>
    </row>
    <row r="81" customFormat="false" ht="13.8" hidden="false" customHeight="false" outlineLevel="0" collapsed="false">
      <c r="A81" s="23" t="s">
        <v>448</v>
      </c>
      <c r="B81" s="23" t="s">
        <v>449</v>
      </c>
      <c r="C81" s="0" t="s">
        <v>202</v>
      </c>
      <c r="D81" s="23" t="n">
        <v>0.754427372761621</v>
      </c>
      <c r="E81" s="23" t="n">
        <v>0.985521187776494</v>
      </c>
      <c r="F81" s="23" t="n">
        <v>6.98719678656265E-016</v>
      </c>
      <c r="G81" s="23" t="n">
        <v>0</v>
      </c>
      <c r="H81" s="23" t="n">
        <v>98</v>
      </c>
      <c r="I81" s="0" t="n">
        <v>1.6717882767371E-094</v>
      </c>
      <c r="J81" s="0" t="n">
        <v>0</v>
      </c>
      <c r="K81" s="0" t="n">
        <v>0</v>
      </c>
      <c r="L81" s="0" t="n">
        <v>1</v>
      </c>
      <c r="M81" s="0" t="n">
        <v>52</v>
      </c>
      <c r="N81" s="23" t="n">
        <v>0.005269582621827</v>
      </c>
      <c r="O81" s="23" t="n">
        <v>1.93502412050194E-061</v>
      </c>
      <c r="P81" s="23" t="n">
        <v>0</v>
      </c>
      <c r="Q81" s="23" t="n">
        <v>1</v>
      </c>
      <c r="R81" s="23" t="n">
        <v>28</v>
      </c>
    </row>
    <row r="82" customFormat="false" ht="13.8" hidden="false" customHeight="false" outlineLevel="0" collapsed="false">
      <c r="A82" s="23" t="s">
        <v>451</v>
      </c>
      <c r="B82" s="23" t="s">
        <v>452</v>
      </c>
      <c r="C82" s="0" t="s">
        <v>202</v>
      </c>
      <c r="D82" s="23" t="n">
        <v>0.006846014581852</v>
      </c>
      <c r="E82" s="23" t="n">
        <v>0.425498077817112</v>
      </c>
      <c r="F82" s="23" t="n">
        <v>7.1080632169007E-191</v>
      </c>
      <c r="G82" s="23" t="n">
        <v>1</v>
      </c>
      <c r="H82" s="23" t="n">
        <v>39</v>
      </c>
      <c r="I82" s="0" t="n">
        <v>4.91614963542665E-111</v>
      </c>
      <c r="J82" s="0" t="n">
        <v>0</v>
      </c>
      <c r="K82" s="0" t="n">
        <v>0</v>
      </c>
      <c r="L82" s="0" t="n">
        <v>1</v>
      </c>
      <c r="M82" s="0" t="n">
        <v>51</v>
      </c>
      <c r="N82" s="23" t="n">
        <v>1.84710216905851E-011</v>
      </c>
      <c r="O82" s="23" t="n">
        <v>7.14168317289124E-008</v>
      </c>
      <c r="P82" s="23" t="n">
        <v>1.06741826722643E-266</v>
      </c>
      <c r="Q82" s="23" t="n">
        <v>1</v>
      </c>
      <c r="R82" s="23" t="n">
        <v>36</v>
      </c>
    </row>
    <row r="83" customFormat="false" ht="13.8" hidden="false" customHeight="false" outlineLevel="0" collapsed="false">
      <c r="A83" s="23" t="s">
        <v>453</v>
      </c>
      <c r="B83" s="23" t="s">
        <v>454</v>
      </c>
      <c r="C83" s="8" t="s">
        <v>939</v>
      </c>
      <c r="D83" s="23" t="n">
        <v>6.51543094405865E-075</v>
      </c>
      <c r="E83" s="23" t="n">
        <v>2.39982738241236E-109</v>
      </c>
      <c r="F83" s="23" t="n">
        <v>0</v>
      </c>
      <c r="G83" s="23" t="n">
        <v>1</v>
      </c>
      <c r="H83" s="23" t="n">
        <v>20</v>
      </c>
      <c r="I83" s="0" t="n">
        <v>4.89733357301849E-067</v>
      </c>
      <c r="J83" s="0" t="n">
        <v>5.02611916882304E-094</v>
      </c>
      <c r="K83" s="0" t="n">
        <v>0</v>
      </c>
      <c r="L83" s="0" t="n">
        <v>1</v>
      </c>
      <c r="M83" s="0" t="n">
        <v>6</v>
      </c>
      <c r="N83" s="23" t="n">
        <v>0.566146570680702</v>
      </c>
      <c r="O83" s="23" t="n">
        <v>0.963328509531616</v>
      </c>
      <c r="P83" s="23" t="n">
        <v>3.09720650602796E-035</v>
      </c>
      <c r="Q83" s="23" t="n">
        <v>0</v>
      </c>
      <c r="R83" s="23" t="n">
        <v>97</v>
      </c>
    </row>
    <row r="84" customFormat="false" ht="13.8" hidden="false" customHeight="false" outlineLevel="0" collapsed="false">
      <c r="A84" s="23" t="s">
        <v>455</v>
      </c>
      <c r="B84" s="23" t="s">
        <v>456</v>
      </c>
      <c r="C84" s="0" t="s">
        <v>202</v>
      </c>
      <c r="D84" s="23" t="n">
        <v>1.60514176369377E-020</v>
      </c>
      <c r="E84" s="23" t="n">
        <v>4.80591118909958E-064</v>
      </c>
      <c r="F84" s="23" t="n">
        <v>0</v>
      </c>
      <c r="G84" s="23" t="n">
        <v>1</v>
      </c>
      <c r="H84" s="23" t="n">
        <v>30</v>
      </c>
      <c r="I84" s="0" t="n">
        <v>0.140571932114336</v>
      </c>
      <c r="J84" s="0" t="n">
        <v>6.76590441426051E-005</v>
      </c>
      <c r="K84" s="0" t="n">
        <v>1.18844362977857E-257</v>
      </c>
      <c r="L84" s="0" t="n">
        <v>1</v>
      </c>
      <c r="M84" s="0" t="n">
        <v>2</v>
      </c>
      <c r="N84" s="23" t="n">
        <v>5.00910711587045E-005</v>
      </c>
      <c r="O84" s="23" t="n">
        <v>5.3284369884651E-005</v>
      </c>
      <c r="P84" s="23" t="n">
        <v>8.49831436709993E-281</v>
      </c>
      <c r="Q84" s="23" t="n">
        <v>1</v>
      </c>
      <c r="R84" s="23" t="n">
        <v>17</v>
      </c>
    </row>
    <row r="85" customFormat="false" ht="13.8" hidden="false" customHeight="false" outlineLevel="0" collapsed="false">
      <c r="A85" s="23" t="s">
        <v>457</v>
      </c>
      <c r="B85" s="23" t="s">
        <v>458</v>
      </c>
      <c r="C85" s="0" t="s">
        <v>202</v>
      </c>
      <c r="D85" s="23" t="n">
        <v>5.03916618113756E-038</v>
      </c>
      <c r="E85" s="23" t="n">
        <v>8.05271278103943E-116</v>
      </c>
      <c r="F85" s="23" t="n">
        <v>0</v>
      </c>
      <c r="G85" s="23" t="n">
        <v>1</v>
      </c>
      <c r="H85" s="23" t="n">
        <v>22</v>
      </c>
      <c r="I85" s="0" t="n">
        <v>0.140571932114336</v>
      </c>
      <c r="J85" s="0" t="n">
        <v>6.76590441426051E-005</v>
      </c>
      <c r="K85" s="0" t="n">
        <v>1.18844362977857E-257</v>
      </c>
      <c r="L85" s="0" t="n">
        <v>1</v>
      </c>
      <c r="M85" s="0" t="n">
        <v>2</v>
      </c>
      <c r="N85" s="23" t="n">
        <v>4.12926273422823E-011</v>
      </c>
      <c r="O85" s="23" t="n">
        <v>2.51507781720866E-078</v>
      </c>
      <c r="P85" s="23" t="n">
        <v>0</v>
      </c>
      <c r="Q85" s="23" t="n">
        <v>1</v>
      </c>
      <c r="R85" s="23" t="n">
        <v>51</v>
      </c>
    </row>
    <row r="86" customFormat="false" ht="13.8" hidden="false" customHeight="false" outlineLevel="0" collapsed="false">
      <c r="A86" s="23" t="s">
        <v>459</v>
      </c>
      <c r="B86" s="23" t="s">
        <v>460</v>
      </c>
      <c r="C86" s="0" t="s">
        <v>202</v>
      </c>
      <c r="D86" s="23" t="n">
        <v>7.91906441880994E-013</v>
      </c>
      <c r="E86" s="23" t="n">
        <v>0.042590376481606</v>
      </c>
      <c r="F86" s="23" t="n">
        <v>1.251183240246E-208</v>
      </c>
      <c r="G86" s="23" t="n">
        <v>1</v>
      </c>
      <c r="H86" s="23" t="n">
        <v>43</v>
      </c>
      <c r="I86" s="0" t="n">
        <v>0.057503354200786</v>
      </c>
      <c r="J86" s="0" t="n">
        <v>0.855281663368576</v>
      </c>
      <c r="K86" s="0" t="n">
        <v>2.08883625313775E-092</v>
      </c>
      <c r="L86" s="0" t="n">
        <v>1</v>
      </c>
      <c r="M86" s="0" t="n">
        <v>82</v>
      </c>
      <c r="N86" s="23" t="n">
        <v>0.409421018330984</v>
      </c>
      <c r="O86" s="23" t="n">
        <v>0.952405784379962</v>
      </c>
      <c r="P86" s="23" t="n">
        <v>2.74365428511403E-040</v>
      </c>
      <c r="Q86" s="23" t="n">
        <v>0</v>
      </c>
      <c r="R86" s="23" t="n">
        <v>96</v>
      </c>
    </row>
    <row r="87" customFormat="false" ht="13.8" hidden="false" customHeight="false" outlineLevel="0" collapsed="false">
      <c r="A87" s="23" t="s">
        <v>461</v>
      </c>
      <c r="B87" s="23" t="s">
        <v>462</v>
      </c>
      <c r="C87" s="0" t="s">
        <v>202</v>
      </c>
      <c r="D87" s="23" t="n">
        <v>4.8400969327864E-038</v>
      </c>
      <c r="E87" s="23" t="n">
        <v>2.33333679729358E-055</v>
      </c>
      <c r="F87" s="23" t="n">
        <v>0</v>
      </c>
      <c r="G87" s="23" t="n">
        <v>1</v>
      </c>
      <c r="H87" s="23" t="n">
        <v>25</v>
      </c>
      <c r="I87" s="0" t="n">
        <v>0.694564936207799</v>
      </c>
      <c r="J87" s="0" t="n">
        <v>0.404434831556103</v>
      </c>
      <c r="K87" s="0" t="n">
        <v>1.14739439815375E-150</v>
      </c>
      <c r="L87" s="0" t="n">
        <v>0</v>
      </c>
      <c r="M87" s="0" t="n">
        <v>98</v>
      </c>
      <c r="N87" s="23" t="n">
        <v>6.99927364371056E-034</v>
      </c>
      <c r="O87" s="23" t="n">
        <v>8.6309847821338E-042</v>
      </c>
      <c r="P87" s="23" t="n">
        <v>0</v>
      </c>
      <c r="Q87" s="23" t="n">
        <v>1</v>
      </c>
      <c r="R87" s="23" t="n">
        <v>26</v>
      </c>
    </row>
    <row r="88" customFormat="false" ht="13.8" hidden="false" customHeight="false" outlineLevel="0" collapsed="false">
      <c r="A88" s="23" t="s">
        <v>464</v>
      </c>
      <c r="B88" s="23" t="s">
        <v>465</v>
      </c>
      <c r="C88" s="0" t="s">
        <v>202</v>
      </c>
      <c r="D88" s="23" t="n">
        <v>2.1802088510946E-021</v>
      </c>
      <c r="E88" s="23" t="n">
        <v>3.2283750059868E-027</v>
      </c>
      <c r="F88" s="23" t="n">
        <v>1.4438213111014E-307</v>
      </c>
      <c r="G88" s="23" t="n">
        <v>1</v>
      </c>
      <c r="H88" s="23" t="n">
        <v>37</v>
      </c>
      <c r="I88" s="0" t="n">
        <v>4.88294570380868E-018</v>
      </c>
      <c r="J88" s="0" t="n">
        <v>1.53273068328029E-038</v>
      </c>
      <c r="K88" s="0" t="n">
        <v>0</v>
      </c>
      <c r="L88" s="0" t="n">
        <v>1</v>
      </c>
      <c r="M88" s="0" t="n">
        <v>20</v>
      </c>
      <c r="N88" s="23" t="n">
        <v>0.000853690929159</v>
      </c>
      <c r="O88" s="23" t="n">
        <v>0.019957533463311</v>
      </c>
      <c r="P88" s="23" t="n">
        <v>1.76896840950609E-224</v>
      </c>
      <c r="Q88" s="23" t="n">
        <v>1</v>
      </c>
      <c r="R88" s="23" t="n">
        <v>35</v>
      </c>
    </row>
    <row r="89" customFormat="false" ht="13.8" hidden="false" customHeight="false" outlineLevel="0" collapsed="false">
      <c r="A89" s="23" t="s">
        <v>466</v>
      </c>
      <c r="B89" s="23" t="s">
        <v>467</v>
      </c>
      <c r="C89" s="0" t="s">
        <v>202</v>
      </c>
      <c r="D89" s="23" t="n">
        <v>1.2486726192085E-023</v>
      </c>
      <c r="E89" s="23" t="n">
        <v>1.25524472468676E-025</v>
      </c>
      <c r="F89" s="23" t="n">
        <v>2.72294600517665E-301</v>
      </c>
      <c r="G89" s="23" t="n">
        <v>1</v>
      </c>
      <c r="H89" s="23" t="n">
        <v>28</v>
      </c>
      <c r="I89" s="0" t="n">
        <v>3.64680014819785E-019</v>
      </c>
      <c r="J89" s="0" t="n">
        <v>1.25826714543369E-014</v>
      </c>
      <c r="K89" s="0" t="n">
        <v>7.11636680533682E-283</v>
      </c>
      <c r="L89" s="0" t="n">
        <v>1</v>
      </c>
      <c r="M89" s="0" t="n">
        <v>9</v>
      </c>
      <c r="N89" s="23" t="n">
        <v>4.30142949879705E-011</v>
      </c>
      <c r="O89" s="23" t="n">
        <v>4.43451315033723E-015</v>
      </c>
      <c r="P89" s="23" t="n">
        <v>0</v>
      </c>
      <c r="Q89" s="23" t="n">
        <v>1</v>
      </c>
      <c r="R89" s="23" t="n">
        <v>49</v>
      </c>
    </row>
    <row r="90" customFormat="false" ht="13.8" hidden="false" customHeight="false" outlineLevel="0" collapsed="false">
      <c r="A90" s="23" t="s">
        <v>468</v>
      </c>
      <c r="B90" s="23" t="s">
        <v>469</v>
      </c>
      <c r="C90" s="8" t="s">
        <v>939</v>
      </c>
      <c r="D90" s="23" t="n">
        <v>1.50573736084677E-098</v>
      </c>
      <c r="E90" s="23" t="n">
        <v>9.52747182949992E-135</v>
      </c>
      <c r="F90" s="23" t="n">
        <v>0</v>
      </c>
      <c r="G90" s="23" t="n">
        <v>1</v>
      </c>
      <c r="H90" s="23" t="n">
        <v>25</v>
      </c>
      <c r="I90" s="0" t="n">
        <v>4.4793490223263E-035</v>
      </c>
      <c r="J90" s="0" t="n">
        <v>5.0077967482822E-029</v>
      </c>
      <c r="K90" s="8" t="s">
        <v>960</v>
      </c>
      <c r="L90" s="0" t="n">
        <v>1</v>
      </c>
      <c r="M90" s="0" t="n">
        <v>10</v>
      </c>
      <c r="N90" s="23" t="n">
        <v>1.21308493560824E-053</v>
      </c>
      <c r="O90" s="23" t="n">
        <v>6.91737062232134E-038</v>
      </c>
      <c r="P90" s="26" t="s">
        <v>961</v>
      </c>
      <c r="Q90" s="23" t="n">
        <v>1</v>
      </c>
      <c r="R90" s="23" t="n">
        <v>30</v>
      </c>
    </row>
    <row r="91" customFormat="false" ht="13.8" hidden="false" customHeight="false" outlineLevel="0" collapsed="false">
      <c r="A91" s="23" t="s">
        <v>470</v>
      </c>
      <c r="B91" s="23" t="s">
        <v>471</v>
      </c>
      <c r="C91" s="0" t="s">
        <v>202</v>
      </c>
      <c r="D91" s="23" t="n">
        <v>4.80656100221693E-023</v>
      </c>
      <c r="E91" s="23" t="n">
        <v>2.04978900278145E-013</v>
      </c>
      <c r="F91" s="23" t="n">
        <v>2.7449842748583E-272</v>
      </c>
      <c r="G91" s="23" t="n">
        <v>1</v>
      </c>
      <c r="H91" s="23" t="n">
        <v>23</v>
      </c>
      <c r="I91" s="0" t="n">
        <v>3.54140877958215E-007</v>
      </c>
      <c r="J91" s="0" t="n">
        <v>0.000991548130542</v>
      </c>
      <c r="K91" s="0" t="n">
        <v>4.26432452083719E-244</v>
      </c>
      <c r="L91" s="0" t="n">
        <v>1</v>
      </c>
      <c r="M91" s="0" t="n">
        <v>13</v>
      </c>
      <c r="N91" s="23" t="n">
        <v>4.04981837401201E-011</v>
      </c>
      <c r="O91" s="23" t="n">
        <v>3.84577330667025E-042</v>
      </c>
      <c r="P91" s="23" t="n">
        <v>0</v>
      </c>
      <c r="Q91" s="23" t="n">
        <v>1</v>
      </c>
      <c r="R91" s="23" t="n">
        <v>29</v>
      </c>
    </row>
    <row r="92" customFormat="false" ht="13.8" hidden="false" customHeight="false" outlineLevel="0" collapsed="false">
      <c r="A92" s="23" t="s">
        <v>472</v>
      </c>
      <c r="B92" s="23" t="s">
        <v>473</v>
      </c>
      <c r="C92" s="8" t="s">
        <v>939</v>
      </c>
      <c r="D92" s="23" t="n">
        <v>2.66564023709285E-058</v>
      </c>
      <c r="E92" s="23" t="n">
        <v>1.39787417628314E-054</v>
      </c>
      <c r="F92" s="23" t="n">
        <v>0</v>
      </c>
      <c r="G92" s="23" t="n">
        <v>1</v>
      </c>
      <c r="H92" s="23" t="n">
        <v>36</v>
      </c>
      <c r="I92" s="0" t="n">
        <v>6.43587711360697E-058</v>
      </c>
      <c r="J92" s="0" t="n">
        <v>1.09060448516254E-056</v>
      </c>
      <c r="K92" s="0" t="n">
        <v>0</v>
      </c>
      <c r="L92" s="0" t="n">
        <v>1</v>
      </c>
      <c r="M92" s="0" t="n">
        <v>13</v>
      </c>
      <c r="N92" s="23" t="n">
        <v>3.40962343742643E-009</v>
      </c>
      <c r="O92" s="23" t="n">
        <v>0.067955824070075</v>
      </c>
      <c r="P92" s="23" t="n">
        <v>3.36420461125869E-207</v>
      </c>
      <c r="Q92" s="23" t="n">
        <v>1</v>
      </c>
      <c r="R92" s="23" t="n">
        <v>35</v>
      </c>
    </row>
    <row r="93" customFormat="false" ht="13.8" hidden="false" customHeight="false" outlineLevel="0" collapsed="false">
      <c r="A93" s="23" t="s">
        <v>474</v>
      </c>
      <c r="B93" s="23" t="s">
        <v>475</v>
      </c>
      <c r="C93" s="8" t="s">
        <v>939</v>
      </c>
      <c r="D93" s="23" t="n">
        <v>4.70535051773416E-069</v>
      </c>
      <c r="E93" s="23" t="n">
        <v>4.30915679235526E-053</v>
      </c>
      <c r="F93" s="23" t="n">
        <v>0</v>
      </c>
      <c r="G93" s="23" t="n">
        <v>1</v>
      </c>
      <c r="H93" s="23" t="n">
        <v>30</v>
      </c>
      <c r="I93" s="0" t="n">
        <v>7.88061297688314E-046</v>
      </c>
      <c r="J93" s="0" t="n">
        <v>1.32639320367594E-041</v>
      </c>
      <c r="K93" s="8" t="s">
        <v>962</v>
      </c>
      <c r="L93" s="0" t="n">
        <v>1</v>
      </c>
      <c r="M93" s="0" t="n">
        <v>10</v>
      </c>
      <c r="N93" s="23" t="n">
        <v>3.92785065506001E-030</v>
      </c>
      <c r="O93" s="23" t="n">
        <v>7.54430541132346E-009</v>
      </c>
      <c r="P93" s="23" t="n">
        <v>4.20981873974731E-262</v>
      </c>
      <c r="Q93" s="23" t="n">
        <v>1</v>
      </c>
      <c r="R93" s="23" t="n">
        <v>36</v>
      </c>
    </row>
    <row r="94" customFormat="false" ht="13.8" hidden="false" customHeight="false" outlineLevel="0" collapsed="false">
      <c r="A94" s="23" t="s">
        <v>477</v>
      </c>
      <c r="B94" s="23" t="s">
        <v>478</v>
      </c>
      <c r="C94" s="0" t="s">
        <v>202</v>
      </c>
      <c r="D94" s="23" t="n">
        <v>7.44135412807313E-056</v>
      </c>
      <c r="E94" s="23" t="n">
        <v>1.76749115543252E-097</v>
      </c>
      <c r="F94" s="23" t="n">
        <v>0</v>
      </c>
      <c r="G94" s="23" t="n">
        <v>1</v>
      </c>
      <c r="H94" s="23" t="n">
        <v>29</v>
      </c>
      <c r="I94" s="0" t="n">
        <v>2.37745612369087E-020</v>
      </c>
      <c r="J94" s="0" t="n">
        <v>2.05510195452271E-033</v>
      </c>
      <c r="K94" s="0" t="n">
        <v>0</v>
      </c>
      <c r="L94" s="0" t="n">
        <v>1</v>
      </c>
      <c r="M94" s="0" t="n">
        <v>17</v>
      </c>
      <c r="N94" s="23" t="n">
        <v>9.80182222979373E-038</v>
      </c>
      <c r="O94" s="23" t="n">
        <v>4.92027585625066E-068</v>
      </c>
      <c r="P94" s="23" t="n">
        <v>0</v>
      </c>
      <c r="Q94" s="23" t="n">
        <v>1</v>
      </c>
      <c r="R94" s="23" t="n">
        <v>20</v>
      </c>
    </row>
    <row r="95" customFormat="false" ht="13.8" hidden="false" customHeight="false" outlineLevel="0" collapsed="false">
      <c r="A95" s="23" t="s">
        <v>479</v>
      </c>
      <c r="B95" s="23" t="s">
        <v>480</v>
      </c>
      <c r="C95" s="8" t="s">
        <v>939</v>
      </c>
      <c r="D95" s="23" t="n">
        <v>8.32738018233994E-078</v>
      </c>
      <c r="E95" s="23" t="n">
        <v>4.4130270659574E-052</v>
      </c>
      <c r="F95" s="23" t="n">
        <v>0</v>
      </c>
      <c r="G95" s="23" t="n">
        <v>1</v>
      </c>
      <c r="H95" s="23" t="n">
        <v>20</v>
      </c>
      <c r="I95" s="0" t="n">
        <v>5.87788740460868E-042</v>
      </c>
      <c r="J95" s="0" t="n">
        <v>2.10061845530301E-023</v>
      </c>
      <c r="K95" s="0" t="n">
        <v>8.45122305511931E-300</v>
      </c>
      <c r="L95" s="0" t="n">
        <v>1</v>
      </c>
      <c r="M95" s="0" t="n">
        <v>12</v>
      </c>
      <c r="N95" s="23" t="n">
        <v>3.76555739252964E-041</v>
      </c>
      <c r="O95" s="23" t="n">
        <v>3.31705846000429E-016</v>
      </c>
      <c r="P95" s="23" t="n">
        <v>2.2920511509322E-296</v>
      </c>
      <c r="Q95" s="23" t="n">
        <v>1</v>
      </c>
      <c r="R95" s="23" t="n">
        <v>32</v>
      </c>
    </row>
    <row r="96" customFormat="false" ht="13.8" hidden="false" customHeight="false" outlineLevel="0" collapsed="false">
      <c r="A96" s="23" t="s">
        <v>482</v>
      </c>
      <c r="B96" s="23" t="s">
        <v>483</v>
      </c>
      <c r="C96" s="8" t="s">
        <v>956</v>
      </c>
      <c r="D96" s="23" t="n">
        <v>3.5385886613209E-045</v>
      </c>
      <c r="E96" s="23" t="n">
        <v>8.24825876507054E-047</v>
      </c>
      <c r="F96" s="23" t="n">
        <v>0</v>
      </c>
      <c r="G96" s="23" t="n">
        <v>1</v>
      </c>
      <c r="H96" s="23" t="n">
        <v>21</v>
      </c>
      <c r="I96" s="0" t="n">
        <v>1.23351385108336E-027</v>
      </c>
      <c r="J96" s="0" t="n">
        <v>1.43230615775007E-012</v>
      </c>
      <c r="K96" s="0" t="n">
        <v>5.86974104928319E-278</v>
      </c>
      <c r="L96" s="0" t="n">
        <v>1</v>
      </c>
      <c r="M96" s="0" t="n">
        <v>11</v>
      </c>
      <c r="N96" s="23" t="n">
        <v>0.001506172637112</v>
      </c>
      <c r="O96" s="23" t="n">
        <v>7.31420275214214E-077</v>
      </c>
      <c r="P96" s="23" t="n">
        <v>0</v>
      </c>
      <c r="Q96" s="23" t="n">
        <v>1</v>
      </c>
      <c r="R96" s="23" t="n">
        <v>23</v>
      </c>
    </row>
    <row r="97" customFormat="false" ht="13.8" hidden="false" customHeight="false" outlineLevel="0" collapsed="false">
      <c r="A97" s="23" t="s">
        <v>485</v>
      </c>
      <c r="B97" s="23" t="s">
        <v>486</v>
      </c>
      <c r="C97" s="0" t="s">
        <v>202</v>
      </c>
      <c r="D97" s="23" t="n">
        <v>2.7381702077272E-063</v>
      </c>
      <c r="E97" s="23" t="n">
        <v>1.61407239887214E-082</v>
      </c>
      <c r="F97" s="23" t="n">
        <v>0</v>
      </c>
      <c r="G97" s="23" t="n">
        <v>1</v>
      </c>
      <c r="H97" s="23" t="n">
        <v>12</v>
      </c>
      <c r="I97" s="0" t="n">
        <v>9.64492644256525E-099</v>
      </c>
      <c r="J97" s="0" t="n">
        <v>1.26164352656977E-121</v>
      </c>
      <c r="K97" s="0" t="n">
        <v>0</v>
      </c>
      <c r="L97" s="0" t="n">
        <v>1</v>
      </c>
      <c r="M97" s="0" t="n">
        <v>6</v>
      </c>
      <c r="N97" s="23" t="n">
        <v>9.36706451475302E-032</v>
      </c>
      <c r="O97" s="23" t="n">
        <v>2.87103735872192E-031</v>
      </c>
      <c r="P97" s="23" t="n">
        <v>4.72719743957548E-307</v>
      </c>
      <c r="Q97" s="23" t="n">
        <v>1</v>
      </c>
      <c r="R97" s="23" t="n">
        <v>16</v>
      </c>
    </row>
    <row r="98" customFormat="false" ht="13.8" hidden="false" customHeight="false" outlineLevel="0" collapsed="false">
      <c r="A98" s="23" t="s">
        <v>488</v>
      </c>
      <c r="B98" s="23" t="s">
        <v>489</v>
      </c>
      <c r="C98" s="0" t="s">
        <v>202</v>
      </c>
      <c r="D98" s="23" t="n">
        <v>9.95093472581929E-049</v>
      </c>
      <c r="E98" s="23" t="n">
        <v>9.28833886519094E-065</v>
      </c>
      <c r="F98" s="23" t="n">
        <v>0</v>
      </c>
      <c r="G98" s="23" t="n">
        <v>1</v>
      </c>
      <c r="H98" s="23" t="n">
        <v>18</v>
      </c>
      <c r="I98" s="0" t="n">
        <v>1.1270990768917E-059</v>
      </c>
      <c r="J98" s="0" t="n">
        <v>5.62326860134964E-095</v>
      </c>
      <c r="K98" s="0" t="n">
        <v>0</v>
      </c>
      <c r="L98" s="0" t="n">
        <v>1</v>
      </c>
      <c r="M98" s="0" t="n">
        <v>8</v>
      </c>
      <c r="N98" s="23" t="n">
        <v>2.2429534887631E-050</v>
      </c>
      <c r="O98" s="23" t="n">
        <v>1.17748615326314E-057</v>
      </c>
      <c r="P98" s="23" t="n">
        <v>0</v>
      </c>
      <c r="Q98" s="23" t="n">
        <v>1</v>
      </c>
      <c r="R98" s="23" t="n">
        <v>33</v>
      </c>
    </row>
    <row r="99" customFormat="false" ht="13.8" hidden="false" customHeight="false" outlineLevel="0" collapsed="false">
      <c r="A99" s="23" t="s">
        <v>490</v>
      </c>
      <c r="B99" s="23" t="s">
        <v>491</v>
      </c>
      <c r="C99" s="8" t="s">
        <v>939</v>
      </c>
      <c r="D99" s="23" t="n">
        <v>7.09538850834192E-070</v>
      </c>
      <c r="E99" s="23" t="n">
        <v>4.28720390235992E-123</v>
      </c>
      <c r="F99" s="23" t="n">
        <v>0</v>
      </c>
      <c r="G99" s="23" t="n">
        <v>1</v>
      </c>
      <c r="H99" s="23" t="n">
        <v>19</v>
      </c>
      <c r="I99" s="0" t="n">
        <v>8.85258475278958E-017</v>
      </c>
      <c r="J99" s="0" t="n">
        <v>4.94067826024223E-036</v>
      </c>
      <c r="K99" s="0" t="n">
        <v>0</v>
      </c>
      <c r="L99" s="0" t="n">
        <v>1</v>
      </c>
      <c r="M99" s="0" t="n">
        <v>14</v>
      </c>
      <c r="N99" s="23" t="n">
        <v>2.64797420451931E-081</v>
      </c>
      <c r="O99" s="23" t="n">
        <v>8.80115523161622E-103</v>
      </c>
      <c r="P99" s="23" t="n">
        <v>0</v>
      </c>
      <c r="Q99" s="23" t="n">
        <v>1</v>
      </c>
      <c r="R99" s="23" t="n">
        <v>30</v>
      </c>
    </row>
    <row r="100" customFormat="false" ht="13.8" hidden="false" customHeight="false" outlineLevel="0" collapsed="false">
      <c r="A100" s="23" t="s">
        <v>492</v>
      </c>
      <c r="B100" s="23" t="s">
        <v>493</v>
      </c>
      <c r="C100" s="8" t="s">
        <v>939</v>
      </c>
      <c r="D100" s="23" t="n">
        <v>3.78640219631597E-077</v>
      </c>
      <c r="E100" s="23" t="n">
        <v>5.15614493318853E-111</v>
      </c>
      <c r="F100" s="23" t="n">
        <v>0</v>
      </c>
      <c r="G100" s="23" t="n">
        <v>1</v>
      </c>
      <c r="H100" s="23" t="n">
        <v>20</v>
      </c>
      <c r="I100" s="0" t="n">
        <v>6.0363075671801E-071</v>
      </c>
      <c r="J100" s="0" t="n">
        <v>4.2906977977074E-091</v>
      </c>
      <c r="K100" s="0" t="n">
        <v>0</v>
      </c>
      <c r="L100" s="0" t="n">
        <v>1</v>
      </c>
      <c r="M100" s="0" t="n">
        <v>9</v>
      </c>
      <c r="N100" s="23" t="n">
        <v>2.91725247335434E-064</v>
      </c>
      <c r="O100" s="23" t="n">
        <v>4.24295889283694E-045</v>
      </c>
      <c r="P100" s="23" t="n">
        <v>0</v>
      </c>
      <c r="Q100" s="23" t="n">
        <v>1</v>
      </c>
      <c r="R100" s="23" t="n">
        <v>34</v>
      </c>
    </row>
    <row r="101" customFormat="false" ht="13.8" hidden="false" customHeight="false" outlineLevel="0" collapsed="false">
      <c r="A101" s="23" t="s">
        <v>495</v>
      </c>
      <c r="B101" s="23" t="s">
        <v>496</v>
      </c>
      <c r="C101" s="8" t="s">
        <v>939</v>
      </c>
      <c r="D101" s="23" t="n">
        <v>1.45126668891878E-093</v>
      </c>
      <c r="E101" s="23" t="n">
        <v>3.46462147181605E-121</v>
      </c>
      <c r="F101" s="23" t="n">
        <v>0</v>
      </c>
      <c r="G101" s="23" t="n">
        <v>1</v>
      </c>
      <c r="H101" s="23" t="n">
        <v>10</v>
      </c>
      <c r="I101" s="0" t="n">
        <v>6.38279906272269E-096</v>
      </c>
      <c r="J101" s="0" t="n">
        <v>5.23254704022873E-121</v>
      </c>
      <c r="K101" s="0" t="n">
        <v>0</v>
      </c>
      <c r="L101" s="0" t="n">
        <v>1</v>
      </c>
      <c r="M101" s="0" t="n">
        <v>6</v>
      </c>
      <c r="N101" s="23" t="n">
        <v>6.18125431365025E-058</v>
      </c>
      <c r="O101" s="23" t="n">
        <v>1.79681377159588E-034</v>
      </c>
      <c r="P101" s="23" t="n">
        <v>6.87913877568572E-298</v>
      </c>
      <c r="Q101" s="23" t="n">
        <v>1</v>
      </c>
      <c r="R101" s="23" t="n">
        <v>18</v>
      </c>
    </row>
    <row r="102" customFormat="false" ht="13.8" hidden="false" customHeight="false" outlineLevel="0" collapsed="false">
      <c r="A102" s="23" t="s">
        <v>497</v>
      </c>
      <c r="B102" s="23" t="s">
        <v>498</v>
      </c>
      <c r="C102" s="0" t="s">
        <v>202</v>
      </c>
      <c r="D102" s="23" t="n">
        <v>0.009998183595681</v>
      </c>
      <c r="E102" s="23" t="n">
        <v>0.78969191601</v>
      </c>
      <c r="F102" s="23" t="n">
        <v>9.27881012044034E-111</v>
      </c>
      <c r="G102" s="23" t="n">
        <v>0</v>
      </c>
      <c r="H102" s="23" t="n">
        <v>97</v>
      </c>
      <c r="I102" s="0" t="n">
        <v>2.90074082320125E-018</v>
      </c>
      <c r="J102" s="0" t="n">
        <v>9.47431351804778E-019</v>
      </c>
      <c r="K102" s="0" t="n">
        <v>1.89934003153637E-286</v>
      </c>
      <c r="L102" s="0" t="n">
        <v>1</v>
      </c>
      <c r="M102" s="0" t="n">
        <v>8</v>
      </c>
      <c r="N102" s="23" t="n">
        <v>1.02813220879305E-029</v>
      </c>
      <c r="O102" s="23" t="n">
        <v>1.36454101534091E-062</v>
      </c>
      <c r="P102" s="23" t="n">
        <v>0</v>
      </c>
      <c r="Q102" s="23" t="n">
        <v>1</v>
      </c>
      <c r="R102" s="23" t="n">
        <v>29</v>
      </c>
    </row>
    <row r="103" customFormat="false" ht="13.8" hidden="false" customHeight="false" outlineLevel="0" collapsed="false">
      <c r="A103" s="23" t="s">
        <v>499</v>
      </c>
      <c r="B103" s="23" t="s">
        <v>500</v>
      </c>
      <c r="C103" s="0" t="s">
        <v>202</v>
      </c>
      <c r="D103" s="23" t="n">
        <v>2.24277320347098E-069</v>
      </c>
      <c r="E103" s="23" t="n">
        <v>6.6060639506176E-122</v>
      </c>
      <c r="F103" s="23" t="n">
        <v>0</v>
      </c>
      <c r="G103" s="23" t="n">
        <v>1</v>
      </c>
      <c r="H103" s="23" t="n">
        <v>21</v>
      </c>
      <c r="I103" s="0" t="n">
        <v>3.24899225066659E-025</v>
      </c>
      <c r="J103" s="0" t="n">
        <v>2.01995640648647E-094</v>
      </c>
      <c r="K103" s="0" t="n">
        <v>0</v>
      </c>
      <c r="L103" s="0" t="n">
        <v>1</v>
      </c>
      <c r="M103" s="0" t="n">
        <v>11</v>
      </c>
      <c r="N103" s="23" t="n">
        <v>2.70669011582904E-066</v>
      </c>
      <c r="O103" s="23" t="n">
        <v>2.50767676266459E-097</v>
      </c>
      <c r="P103" s="23" t="n">
        <v>0</v>
      </c>
      <c r="Q103" s="23" t="n">
        <v>1</v>
      </c>
      <c r="R103" s="23" t="n">
        <v>24</v>
      </c>
    </row>
    <row r="104" customFormat="false" ht="13.8" hidden="false" customHeight="false" outlineLevel="0" collapsed="false">
      <c r="A104" s="23" t="s">
        <v>501</v>
      </c>
      <c r="B104" s="23" t="s">
        <v>502</v>
      </c>
      <c r="C104" s="8" t="s">
        <v>939</v>
      </c>
      <c r="D104" s="23" t="n">
        <v>2.66127181667473E-024</v>
      </c>
      <c r="E104" s="23" t="n">
        <v>3.57575612105461E-020</v>
      </c>
      <c r="F104" s="23" t="n">
        <v>3.80561016439562E-292</v>
      </c>
      <c r="G104" s="23" t="n">
        <v>1</v>
      </c>
      <c r="H104" s="23" t="n">
        <v>35</v>
      </c>
      <c r="I104" s="0" t="n">
        <v>0.017037139324819</v>
      </c>
      <c r="J104" s="0" t="n">
        <v>0.831038557088404</v>
      </c>
      <c r="K104" s="0" t="n">
        <v>5.18516879353212E-091</v>
      </c>
      <c r="L104" s="0" t="n">
        <v>0</v>
      </c>
      <c r="M104" s="0" t="n">
        <v>97</v>
      </c>
      <c r="N104" s="23" t="n">
        <v>0.031880530868231</v>
      </c>
      <c r="O104" s="23" t="n">
        <v>0.869446923481777</v>
      </c>
      <c r="P104" s="23" t="n">
        <v>2.35271293692613E-073</v>
      </c>
      <c r="Q104" s="23" t="n">
        <v>0</v>
      </c>
      <c r="R104" s="23" t="n">
        <v>97</v>
      </c>
    </row>
    <row r="105" customFormat="false" ht="13.8" hidden="false" customHeight="false" outlineLevel="0" collapsed="false">
      <c r="A105" s="23" t="s">
        <v>503</v>
      </c>
      <c r="B105" s="23" t="s">
        <v>504</v>
      </c>
      <c r="C105" s="8" t="s">
        <v>939</v>
      </c>
      <c r="D105" s="23" t="n">
        <v>8.41941481742523E-042</v>
      </c>
      <c r="E105" s="23" t="n">
        <v>5.36338982698951E-015</v>
      </c>
      <c r="F105" s="23" t="n">
        <v>1.65520528460011E-273</v>
      </c>
      <c r="G105" s="23" t="n">
        <v>1</v>
      </c>
      <c r="H105" s="23" t="n">
        <v>27</v>
      </c>
      <c r="I105" s="0" t="n">
        <v>8.02818713375899E-029</v>
      </c>
      <c r="J105" s="0" t="n">
        <v>2.1056073262208E-037</v>
      </c>
      <c r="K105" s="0" t="n">
        <v>0</v>
      </c>
      <c r="L105" s="0" t="n">
        <v>1</v>
      </c>
      <c r="M105" s="0" t="n">
        <v>10</v>
      </c>
      <c r="N105" s="23" t="n">
        <v>7.43624822842735E-042</v>
      </c>
      <c r="O105" s="23" t="n">
        <v>3.39552812191212E-041</v>
      </c>
      <c r="P105" s="23" t="n">
        <v>0</v>
      </c>
      <c r="Q105" s="23" t="n">
        <v>1</v>
      </c>
      <c r="R105" s="23" t="n">
        <v>25</v>
      </c>
    </row>
    <row r="106" customFormat="false" ht="13.8" hidden="false" customHeight="false" outlineLevel="0" collapsed="false">
      <c r="A106" s="23" t="s">
        <v>506</v>
      </c>
      <c r="B106" s="23" t="s">
        <v>507</v>
      </c>
      <c r="C106" s="8" t="s">
        <v>939</v>
      </c>
      <c r="D106" s="23" t="n">
        <v>3.49455313947547E-038</v>
      </c>
      <c r="E106" s="23" t="n">
        <v>1.80973559275866E-044</v>
      </c>
      <c r="F106" s="23" t="n">
        <v>0</v>
      </c>
      <c r="G106" s="23" t="n">
        <v>1</v>
      </c>
      <c r="H106" s="23" t="n">
        <v>25</v>
      </c>
      <c r="I106" s="0" t="n">
        <v>1.44038351289292E-034</v>
      </c>
      <c r="J106" s="0" t="n">
        <v>2.65276041891029E-059</v>
      </c>
      <c r="K106" s="0" t="n">
        <v>0</v>
      </c>
      <c r="L106" s="0" t="n">
        <v>1</v>
      </c>
      <c r="M106" s="0" t="n">
        <v>11</v>
      </c>
      <c r="N106" s="23" t="n">
        <v>6.15458013439429E-026</v>
      </c>
      <c r="O106" s="23" t="n">
        <v>3.97048829458455E-018</v>
      </c>
      <c r="P106" s="23" t="n">
        <v>4.41677584727208E-302</v>
      </c>
      <c r="Q106" s="23" t="n">
        <v>1</v>
      </c>
      <c r="R106" s="23" t="n">
        <v>16</v>
      </c>
    </row>
    <row r="107" customFormat="false" ht="13.8" hidden="false" customHeight="false" outlineLevel="0" collapsed="false">
      <c r="A107" s="23" t="s">
        <v>508</v>
      </c>
      <c r="B107" s="23" t="s">
        <v>509</v>
      </c>
      <c r="C107" s="0" t="s">
        <v>202</v>
      </c>
      <c r="D107" s="23" t="n">
        <v>2.31398409592594E-060</v>
      </c>
      <c r="E107" s="23" t="n">
        <v>1.05085637013279E-071</v>
      </c>
      <c r="F107" s="23" t="n">
        <v>0</v>
      </c>
      <c r="G107" s="23" t="n">
        <v>1</v>
      </c>
      <c r="H107" s="23" t="n">
        <v>29</v>
      </c>
      <c r="I107" s="0" t="n">
        <v>2.3994850165838E-017</v>
      </c>
      <c r="J107" s="0" t="n">
        <v>2.69205057139446E-045</v>
      </c>
      <c r="K107" s="0" t="n">
        <v>0</v>
      </c>
      <c r="L107" s="0" t="n">
        <v>1</v>
      </c>
      <c r="M107" s="0" t="n">
        <v>15</v>
      </c>
      <c r="N107" s="23" t="n">
        <v>9.73805350072844E-024</v>
      </c>
      <c r="O107" s="23" t="n">
        <v>5.41580106292013E-017</v>
      </c>
      <c r="P107" s="26" t="s">
        <v>963</v>
      </c>
      <c r="Q107" s="23" t="n">
        <v>1</v>
      </c>
      <c r="R107" s="23" t="n">
        <v>19</v>
      </c>
    </row>
    <row r="108" customFormat="false" ht="13.8" hidden="false" customHeight="false" outlineLevel="0" collapsed="false">
      <c r="A108" s="23" t="s">
        <v>510</v>
      </c>
      <c r="B108" s="23" t="s">
        <v>511</v>
      </c>
      <c r="C108" s="0" t="s">
        <v>202</v>
      </c>
      <c r="D108" s="23" t="n">
        <v>3.90512170650371E-051</v>
      </c>
      <c r="E108" s="23" t="n">
        <v>3.01606519765528E-128</v>
      </c>
      <c r="F108" s="23" t="n">
        <v>0</v>
      </c>
      <c r="G108" s="23" t="n">
        <v>1</v>
      </c>
      <c r="H108" s="23" t="n">
        <v>21</v>
      </c>
      <c r="I108" s="0" t="n">
        <v>0.140571932114336</v>
      </c>
      <c r="J108" s="0" t="n">
        <v>6.76590441426051E-005</v>
      </c>
      <c r="K108" s="0" t="n">
        <v>1.18844362977857E-257</v>
      </c>
      <c r="L108" s="0" t="n">
        <v>1</v>
      </c>
      <c r="M108" s="0" t="n">
        <v>2</v>
      </c>
      <c r="N108" s="23" t="n">
        <v>1.29311636897704E-061</v>
      </c>
      <c r="O108" s="23" t="n">
        <v>1.70532835203182E-094</v>
      </c>
      <c r="P108" s="23" t="n">
        <v>0</v>
      </c>
      <c r="Q108" s="23" t="n">
        <v>1</v>
      </c>
      <c r="R108" s="23" t="n">
        <v>25</v>
      </c>
    </row>
    <row r="109" customFormat="false" ht="13.8" hidden="false" customHeight="false" outlineLevel="0" collapsed="false">
      <c r="A109" s="23" t="s">
        <v>512</v>
      </c>
      <c r="B109" s="23" t="s">
        <v>513</v>
      </c>
      <c r="C109" s="0" t="s">
        <v>202</v>
      </c>
      <c r="D109" s="23" t="n">
        <v>6.26807949807428E-037</v>
      </c>
      <c r="E109" s="23" t="n">
        <v>9.68811484516237E-092</v>
      </c>
      <c r="F109" s="23" t="n">
        <v>0</v>
      </c>
      <c r="G109" s="23" t="n">
        <v>1</v>
      </c>
      <c r="H109" s="23" t="n">
        <v>25</v>
      </c>
      <c r="I109" s="0" t="n">
        <v>0.140571932114336</v>
      </c>
      <c r="J109" s="0" t="n">
        <v>6.76590441426051E-005</v>
      </c>
      <c r="K109" s="0" t="n">
        <v>1.18844362977857E-257</v>
      </c>
      <c r="L109" s="0" t="n">
        <v>1</v>
      </c>
      <c r="M109" s="0" t="n">
        <v>2</v>
      </c>
      <c r="N109" s="23" t="n">
        <v>0.049698313539933</v>
      </c>
      <c r="O109" s="23" t="n">
        <v>0.725828706857512</v>
      </c>
      <c r="P109" s="23" t="n">
        <v>9.31449243179322E-176</v>
      </c>
      <c r="Q109" s="23" t="n">
        <v>1</v>
      </c>
      <c r="R109" s="23" t="n">
        <v>35</v>
      </c>
    </row>
    <row r="110" customFormat="false" ht="13.8" hidden="false" customHeight="false" outlineLevel="0" collapsed="false">
      <c r="A110" s="23" t="s">
        <v>514</v>
      </c>
      <c r="B110" s="23" t="s">
        <v>515</v>
      </c>
      <c r="C110" s="8" t="s">
        <v>939</v>
      </c>
      <c r="D110" s="23" t="n">
        <v>3.44034698207387E-048</v>
      </c>
      <c r="E110" s="23" t="n">
        <v>4.97399026837637E-117</v>
      </c>
      <c r="F110" s="23" t="n">
        <v>0</v>
      </c>
      <c r="G110" s="23" t="n">
        <v>1</v>
      </c>
      <c r="H110" s="23" t="n">
        <v>12</v>
      </c>
      <c r="I110" s="0" t="n">
        <v>3.03775643914281E-072</v>
      </c>
      <c r="J110" s="0" t="n">
        <v>2.30526661522493E-097</v>
      </c>
      <c r="K110" s="0" t="n">
        <v>0</v>
      </c>
      <c r="L110" s="0" t="n">
        <v>1</v>
      </c>
      <c r="M110" s="0" t="n">
        <v>8</v>
      </c>
      <c r="N110" s="23" t="n">
        <v>1.16910945741162E-060</v>
      </c>
      <c r="O110" s="23" t="n">
        <v>1.58038410099206E-105</v>
      </c>
      <c r="P110" s="23" t="n">
        <v>0</v>
      </c>
      <c r="Q110" s="23" t="n">
        <v>1</v>
      </c>
      <c r="R110" s="23" t="n">
        <v>16</v>
      </c>
    </row>
    <row r="111" customFormat="false" ht="13.8" hidden="false" customHeight="false" outlineLevel="0" collapsed="false">
      <c r="A111" s="23" t="s">
        <v>516</v>
      </c>
      <c r="B111" s="23" t="s">
        <v>517</v>
      </c>
      <c r="C111" s="0" t="s">
        <v>202</v>
      </c>
      <c r="D111" s="23" t="n">
        <v>2.17523357874674E-013</v>
      </c>
      <c r="E111" s="23" t="n">
        <v>0.13383578337956</v>
      </c>
      <c r="F111" s="23" t="n">
        <v>7.59100018421295E-185</v>
      </c>
      <c r="G111" s="23" t="n">
        <v>1</v>
      </c>
      <c r="H111" s="23" t="n">
        <v>56</v>
      </c>
      <c r="I111" s="0" t="n">
        <v>1.87399508114386E-034</v>
      </c>
      <c r="J111" s="0" t="n">
        <v>3.2706748853321E-030</v>
      </c>
      <c r="K111" s="0" t="n">
        <v>0</v>
      </c>
      <c r="L111" s="0" t="n">
        <v>1</v>
      </c>
      <c r="M111" s="0" t="n">
        <v>11</v>
      </c>
      <c r="N111" s="23" t="n">
        <v>0.118004036532862</v>
      </c>
      <c r="O111" s="23" t="n">
        <v>0.908485809970122</v>
      </c>
      <c r="P111" s="23" t="n">
        <v>2.30214695788871E-092</v>
      </c>
      <c r="Q111" s="23" t="n">
        <v>0</v>
      </c>
      <c r="R111" s="23" t="n">
        <v>97</v>
      </c>
    </row>
    <row r="112" customFormat="false" ht="13.8" hidden="false" customHeight="false" outlineLevel="0" collapsed="false">
      <c r="A112" s="23" t="s">
        <v>518</v>
      </c>
      <c r="B112" s="23" t="s">
        <v>519</v>
      </c>
      <c r="C112" s="0" t="s">
        <v>202</v>
      </c>
      <c r="D112" s="23" t="n">
        <v>2.16480973168946E-036</v>
      </c>
      <c r="E112" s="23" t="n">
        <v>4.2155747389568E-087</v>
      </c>
      <c r="F112" s="23" t="n">
        <v>0</v>
      </c>
      <c r="G112" s="23" t="n">
        <v>1</v>
      </c>
      <c r="H112" s="23" t="n">
        <v>26</v>
      </c>
      <c r="I112" s="0" t="n">
        <v>0.140571932114336</v>
      </c>
      <c r="J112" s="0" t="n">
        <v>6.76590441426051E-005</v>
      </c>
      <c r="K112" s="0" t="n">
        <v>1.18844362977857E-257</v>
      </c>
      <c r="L112" s="0" t="n">
        <v>1</v>
      </c>
      <c r="M112" s="0" t="n">
        <v>2</v>
      </c>
      <c r="N112" s="23" t="n">
        <v>4.76713625252485E-010</v>
      </c>
      <c r="O112" s="23" t="n">
        <v>6.74482894115406E-009</v>
      </c>
      <c r="P112" s="23" t="n">
        <v>1.13370988560561E-300</v>
      </c>
      <c r="Q112" s="23" t="n">
        <v>1</v>
      </c>
      <c r="R112" s="23" t="n">
        <v>13</v>
      </c>
    </row>
    <row r="113" customFormat="false" ht="13.8" hidden="false" customHeight="false" outlineLevel="0" collapsed="false">
      <c r="A113" s="23" t="s">
        <v>521</v>
      </c>
      <c r="B113" s="23" t="s">
        <v>522</v>
      </c>
      <c r="C113" s="0" t="s">
        <v>202</v>
      </c>
      <c r="D113" s="23" t="n">
        <v>1.1296809320472E-072</v>
      </c>
      <c r="E113" s="23" t="n">
        <v>1.48312676467481E-117</v>
      </c>
      <c r="F113" s="23" t="n">
        <v>0</v>
      </c>
      <c r="G113" s="23" t="n">
        <v>1</v>
      </c>
      <c r="H113" s="23" t="n">
        <v>21</v>
      </c>
      <c r="I113" s="0" t="n">
        <v>2.08795425871444E-032</v>
      </c>
      <c r="J113" s="0" t="n">
        <v>4.50985987744036E-073</v>
      </c>
      <c r="K113" s="0" t="n">
        <v>0</v>
      </c>
      <c r="L113" s="0" t="n">
        <v>1</v>
      </c>
      <c r="M113" s="0" t="n">
        <v>12</v>
      </c>
      <c r="N113" s="23" t="n">
        <v>1.74027232721971E-023</v>
      </c>
      <c r="O113" s="23" t="n">
        <v>4.00119477249027E-019</v>
      </c>
      <c r="P113" s="23" t="n">
        <v>1.39162650674448E-284</v>
      </c>
      <c r="Q113" s="23" t="n">
        <v>1</v>
      </c>
      <c r="R113" s="23" t="n">
        <v>26</v>
      </c>
    </row>
    <row r="114" customFormat="false" ht="13.8" hidden="false" customHeight="false" outlineLevel="0" collapsed="false">
      <c r="A114" s="23" t="s">
        <v>523</v>
      </c>
      <c r="B114" s="23" t="s">
        <v>524</v>
      </c>
      <c r="C114" s="0" t="s">
        <v>202</v>
      </c>
      <c r="D114" s="23" t="n">
        <v>6.13048425323127E-036</v>
      </c>
      <c r="E114" s="23" t="n">
        <v>1.87834539094456E-041</v>
      </c>
      <c r="F114" s="23" t="n">
        <v>0</v>
      </c>
      <c r="G114" s="23" t="n">
        <v>1</v>
      </c>
      <c r="H114" s="23" t="n">
        <v>22</v>
      </c>
      <c r="I114" s="0" t="n">
        <v>6.64984652365808E-005</v>
      </c>
      <c r="J114" s="0" t="n">
        <v>0.095086889015024</v>
      </c>
      <c r="K114" s="0" t="n">
        <v>2.56261333013512E-205</v>
      </c>
      <c r="L114" s="0" t="n">
        <v>1</v>
      </c>
      <c r="M114" s="0" t="n">
        <v>15</v>
      </c>
      <c r="N114" s="23" t="n">
        <v>0.226245550036551</v>
      </c>
      <c r="O114" s="23" t="n">
        <v>0.905803443615057</v>
      </c>
      <c r="P114" s="23" t="n">
        <v>1.72199644808631E-099</v>
      </c>
      <c r="Q114" s="23" t="n">
        <v>0</v>
      </c>
      <c r="R114" s="23" t="n">
        <v>95</v>
      </c>
    </row>
    <row r="115" customFormat="false" ht="13.8" hidden="false" customHeight="false" outlineLevel="0" collapsed="false">
      <c r="A115" s="23" t="s">
        <v>525</v>
      </c>
      <c r="B115" s="23" t="s">
        <v>526</v>
      </c>
      <c r="C115" s="0" t="s">
        <v>202</v>
      </c>
      <c r="D115" s="23" t="n">
        <v>6.80818099177344E-025</v>
      </c>
      <c r="E115" s="23" t="n">
        <v>1.49939479241055E-039</v>
      </c>
      <c r="F115" s="23" t="n">
        <v>0</v>
      </c>
      <c r="G115" s="23" t="n">
        <v>1</v>
      </c>
      <c r="H115" s="23" t="n">
        <v>16</v>
      </c>
      <c r="I115" s="0" t="n">
        <v>0.020052879146633</v>
      </c>
      <c r="J115" s="0" t="n">
        <v>0.321532782667477</v>
      </c>
      <c r="K115" s="0" t="n">
        <v>3.70309064458592E-174</v>
      </c>
      <c r="L115" s="0" t="n">
        <v>1</v>
      </c>
      <c r="M115" s="0" t="n">
        <v>17</v>
      </c>
      <c r="N115" s="23" t="n">
        <v>1.5123635336468E-018</v>
      </c>
      <c r="O115" s="23" t="n">
        <v>3.9130592664972E-039</v>
      </c>
      <c r="P115" s="23" t="n">
        <v>0</v>
      </c>
      <c r="Q115" s="23" t="n">
        <v>1</v>
      </c>
      <c r="R115" s="23" t="n">
        <v>18</v>
      </c>
    </row>
    <row r="116" customFormat="false" ht="13.8" hidden="false" customHeight="false" outlineLevel="0" collapsed="false">
      <c r="A116" s="23" t="s">
        <v>528</v>
      </c>
      <c r="B116" s="23" t="s">
        <v>529</v>
      </c>
      <c r="C116" s="0" t="s">
        <v>202</v>
      </c>
      <c r="D116" s="23" t="n">
        <v>3.34844353862925E-020</v>
      </c>
      <c r="E116" s="23" t="n">
        <v>1.32249722949455E-088</v>
      </c>
      <c r="F116" s="23" t="n">
        <v>0</v>
      </c>
      <c r="G116" s="23" t="n">
        <v>1</v>
      </c>
      <c r="H116" s="23" t="n">
        <v>42</v>
      </c>
      <c r="I116" s="0" t="n">
        <v>0.140571932114336</v>
      </c>
      <c r="J116" s="0" t="n">
        <v>6.76590441426051E-005</v>
      </c>
      <c r="K116" s="0" t="n">
        <v>1.18844362977857E-257</v>
      </c>
      <c r="L116" s="0" t="n">
        <v>1</v>
      </c>
      <c r="M116" s="0" t="n">
        <v>2</v>
      </c>
      <c r="N116" s="23" t="n">
        <v>4.63146938336525E-021</v>
      </c>
      <c r="O116" s="23" t="n">
        <v>1.22388971957938E-076</v>
      </c>
      <c r="P116" s="23" t="n">
        <v>0</v>
      </c>
      <c r="Q116" s="23" t="n">
        <v>1</v>
      </c>
      <c r="R116" s="23" t="n">
        <v>34</v>
      </c>
    </row>
    <row r="117" customFormat="false" ht="13.8" hidden="false" customHeight="false" outlineLevel="0" collapsed="false">
      <c r="A117" s="23" t="s">
        <v>530</v>
      </c>
      <c r="B117" s="23" t="s">
        <v>531</v>
      </c>
      <c r="C117" s="0" t="s">
        <v>202</v>
      </c>
      <c r="D117" s="23" t="n">
        <v>4.50223099106023E-050</v>
      </c>
      <c r="E117" s="23" t="n">
        <v>2.29009404168068E-118</v>
      </c>
      <c r="F117" s="23" t="n">
        <v>0</v>
      </c>
      <c r="G117" s="23" t="n">
        <v>1</v>
      </c>
      <c r="H117" s="23" t="n">
        <v>16</v>
      </c>
      <c r="I117" s="0" t="n">
        <v>9.4776685198035E-061</v>
      </c>
      <c r="J117" s="0" t="n">
        <v>0</v>
      </c>
      <c r="K117" s="0" t="n">
        <v>0</v>
      </c>
      <c r="L117" s="0" t="n">
        <v>1</v>
      </c>
      <c r="M117" s="0" t="n">
        <v>45</v>
      </c>
      <c r="N117" s="23" t="n">
        <v>2.47800437122247E-088</v>
      </c>
      <c r="O117" s="23" t="n">
        <v>0</v>
      </c>
      <c r="P117" s="23" t="n">
        <v>0</v>
      </c>
      <c r="Q117" s="23" t="n">
        <v>1</v>
      </c>
      <c r="R117" s="23" t="n">
        <v>67</v>
      </c>
    </row>
    <row r="118" customFormat="false" ht="13.8" hidden="false" customHeight="false" outlineLevel="0" collapsed="false">
      <c r="A118" s="23" t="s">
        <v>532</v>
      </c>
      <c r="B118" s="23" t="s">
        <v>533</v>
      </c>
      <c r="C118" s="0" t="s">
        <v>202</v>
      </c>
      <c r="D118" s="23" t="n">
        <v>0.207407276084804</v>
      </c>
      <c r="E118" s="23" t="n">
        <v>0.921568862814669</v>
      </c>
      <c r="F118" s="23" t="n">
        <v>2.03493442548644E-053</v>
      </c>
      <c r="G118" s="23" t="n">
        <v>0</v>
      </c>
      <c r="H118" s="23" t="n">
        <v>97</v>
      </c>
      <c r="I118" s="0" t="n">
        <v>2.48827906590716E-049</v>
      </c>
      <c r="J118" s="0" t="n">
        <v>1.80582833514457E-123</v>
      </c>
      <c r="K118" s="0" t="n">
        <v>0</v>
      </c>
      <c r="L118" s="0" t="n">
        <v>1</v>
      </c>
      <c r="M118" s="0" t="n">
        <v>8</v>
      </c>
      <c r="N118" s="23" t="n">
        <v>2.69915002628098E-032</v>
      </c>
      <c r="O118" s="23" t="n">
        <v>7.94442441720613E-023</v>
      </c>
      <c r="P118" s="23" t="n">
        <v>1.6395746601721E-295</v>
      </c>
      <c r="Q118" s="23" t="n">
        <v>1</v>
      </c>
      <c r="R118" s="23" t="n">
        <v>30</v>
      </c>
    </row>
    <row r="119" customFormat="false" ht="13.8" hidden="false" customHeight="false" outlineLevel="0" collapsed="false">
      <c r="A119" s="23" t="s">
        <v>534</v>
      </c>
      <c r="B119" s="23" t="s">
        <v>535</v>
      </c>
      <c r="C119" s="8" t="s">
        <v>939</v>
      </c>
      <c r="D119" s="23" t="n">
        <v>6.54626442364662E-060</v>
      </c>
      <c r="E119" s="23" t="n">
        <v>4.06467382245615E-094</v>
      </c>
      <c r="F119" s="23" t="n">
        <v>0</v>
      </c>
      <c r="G119" s="23" t="n">
        <v>1</v>
      </c>
      <c r="H119" s="23" t="n">
        <v>25</v>
      </c>
      <c r="I119" s="0" t="n">
        <v>3.48725942011671E-043</v>
      </c>
      <c r="J119" s="0" t="n">
        <v>1.26799211266223E-055</v>
      </c>
      <c r="K119" s="0" t="n">
        <v>0</v>
      </c>
      <c r="L119" s="0" t="n">
        <v>1</v>
      </c>
      <c r="M119" s="0" t="n">
        <v>10</v>
      </c>
      <c r="N119" s="23" t="n">
        <v>5.01789697535301E-038</v>
      </c>
      <c r="O119" s="23" t="n">
        <v>4.32653099407109E-038</v>
      </c>
      <c r="P119" s="23" t="n">
        <v>0</v>
      </c>
      <c r="Q119" s="23" t="n">
        <v>1</v>
      </c>
      <c r="R119" s="23" t="n">
        <v>14</v>
      </c>
    </row>
    <row r="120" customFormat="false" ht="13.8" hidden="false" customHeight="false" outlineLevel="0" collapsed="false">
      <c r="A120" s="23" t="s">
        <v>536</v>
      </c>
      <c r="B120" s="23" t="s">
        <v>537</v>
      </c>
      <c r="C120" s="8" t="s">
        <v>939</v>
      </c>
      <c r="D120" s="23" t="n">
        <v>2.31459992684187E-094</v>
      </c>
      <c r="E120" s="23" t="n">
        <v>5.60420895094565E-148</v>
      </c>
      <c r="F120" s="23" t="n">
        <v>0</v>
      </c>
      <c r="G120" s="23" t="n">
        <v>1</v>
      </c>
      <c r="H120" s="23" t="n">
        <v>19</v>
      </c>
      <c r="I120" s="0" t="n">
        <v>3.79976892264717E-054</v>
      </c>
      <c r="J120" s="0" t="n">
        <v>1.51095645514009E-079</v>
      </c>
      <c r="K120" s="0" t="n">
        <v>0</v>
      </c>
      <c r="L120" s="0" t="n">
        <v>1</v>
      </c>
      <c r="M120" s="0" t="n">
        <v>8</v>
      </c>
      <c r="N120" s="23" t="n">
        <v>0.561969262680718</v>
      </c>
      <c r="O120" s="23" t="n">
        <v>0.961809037810559</v>
      </c>
      <c r="P120" s="23" t="n">
        <v>3.78886607913648E-052</v>
      </c>
      <c r="Q120" s="23" t="n">
        <v>0</v>
      </c>
      <c r="R120" s="23" t="n">
        <v>97</v>
      </c>
    </row>
    <row r="121" customFormat="false" ht="13.8" hidden="false" customHeight="false" outlineLevel="0" collapsed="false">
      <c r="A121" s="23" t="s">
        <v>538</v>
      </c>
      <c r="B121" s="23" t="s">
        <v>539</v>
      </c>
      <c r="C121" s="8" t="s">
        <v>939</v>
      </c>
      <c r="D121" s="23" t="n">
        <v>2.77614607265386E-069</v>
      </c>
      <c r="E121" s="23" t="n">
        <v>1.82649889690776E-105</v>
      </c>
      <c r="F121" s="23" t="n">
        <v>0</v>
      </c>
      <c r="G121" s="23" t="n">
        <v>1</v>
      </c>
      <c r="H121" s="23" t="n">
        <v>26</v>
      </c>
      <c r="I121" s="0" t="n">
        <v>1.54155346307112E-008</v>
      </c>
      <c r="J121" s="0" t="n">
        <v>0.000753612973195</v>
      </c>
      <c r="K121" s="0" t="n">
        <v>1.71321421765045E-247</v>
      </c>
      <c r="L121" s="0" t="n">
        <v>1</v>
      </c>
      <c r="M121" s="0" t="n">
        <v>11</v>
      </c>
      <c r="N121" s="23" t="n">
        <v>5.71091682067891E-009</v>
      </c>
      <c r="O121" s="23" t="n">
        <v>2.04938340175391E-005</v>
      </c>
      <c r="P121" s="23" t="n">
        <v>3.15088028879392E-279</v>
      </c>
      <c r="Q121" s="23" t="n">
        <v>1</v>
      </c>
      <c r="R121" s="23" t="n">
        <v>22</v>
      </c>
    </row>
    <row r="122" customFormat="false" ht="13.8" hidden="false" customHeight="false" outlineLevel="0" collapsed="false">
      <c r="A122" s="23" t="s">
        <v>540</v>
      </c>
      <c r="B122" s="23" t="s">
        <v>541</v>
      </c>
      <c r="C122" s="0" t="s">
        <v>202</v>
      </c>
      <c r="D122" s="23" t="n">
        <v>9.85136956727844E-035</v>
      </c>
      <c r="E122" s="23" t="n">
        <v>2.79368016565156E-079</v>
      </c>
      <c r="F122" s="23" t="n">
        <v>0</v>
      </c>
      <c r="G122" s="23" t="n">
        <v>1</v>
      </c>
      <c r="H122" s="23" t="n">
        <v>28</v>
      </c>
      <c r="I122" s="0" t="n">
        <v>4.54164842702583E-012</v>
      </c>
      <c r="J122" s="0" t="n">
        <v>2.0248872694861E-055</v>
      </c>
      <c r="K122" s="0" t="n">
        <v>0</v>
      </c>
      <c r="L122" s="0" t="n">
        <v>1</v>
      </c>
      <c r="M122" s="0" t="n">
        <v>19</v>
      </c>
      <c r="N122" s="23" t="n">
        <v>9.34002359264307E-025</v>
      </c>
      <c r="O122" s="23" t="n">
        <v>3.39808640585228E-034</v>
      </c>
      <c r="P122" s="23" t="n">
        <v>0</v>
      </c>
      <c r="Q122" s="23" t="n">
        <v>1</v>
      </c>
      <c r="R122" s="23" t="n">
        <v>33</v>
      </c>
    </row>
    <row r="123" customFormat="false" ht="13.8" hidden="false" customHeight="false" outlineLevel="0" collapsed="false">
      <c r="A123" s="23" t="s">
        <v>542</v>
      </c>
      <c r="B123" s="23" t="s">
        <v>543</v>
      </c>
      <c r="C123" s="8" t="s">
        <v>944</v>
      </c>
      <c r="D123" s="23" t="n">
        <v>9.20860479117949E-044</v>
      </c>
      <c r="E123" s="23" t="n">
        <v>4.03701829189468E-031</v>
      </c>
      <c r="F123" s="23" t="n">
        <v>1.69366764212426E-306</v>
      </c>
      <c r="G123" s="23" t="n">
        <v>1</v>
      </c>
      <c r="H123" s="23" t="n">
        <v>33</v>
      </c>
      <c r="I123" s="0" t="n">
        <v>2.95304061280042E-067</v>
      </c>
      <c r="J123" s="0" t="n">
        <v>1.11847331007137E-103</v>
      </c>
      <c r="K123" s="0" t="n">
        <v>0</v>
      </c>
      <c r="L123" s="0" t="n">
        <v>1</v>
      </c>
      <c r="M123" s="0" t="n">
        <v>8</v>
      </c>
      <c r="N123" s="23" t="n">
        <v>0.003146859096963</v>
      </c>
      <c r="O123" s="23" t="n">
        <v>0.783843929945092</v>
      </c>
      <c r="P123" s="23" t="n">
        <v>7.02639973706501E-118</v>
      </c>
      <c r="Q123" s="23" t="n">
        <v>0</v>
      </c>
      <c r="R123" s="23" t="n">
        <v>97</v>
      </c>
    </row>
    <row r="124" customFormat="false" ht="13.8" hidden="false" customHeight="false" outlineLevel="0" collapsed="false">
      <c r="A124" s="23" t="s">
        <v>544</v>
      </c>
      <c r="B124" s="23" t="s">
        <v>545</v>
      </c>
      <c r="C124" s="0" t="s">
        <v>202</v>
      </c>
      <c r="D124" s="23" t="n">
        <v>2.68351565453286E-058</v>
      </c>
      <c r="E124" s="23" t="n">
        <v>6.71114708241124E-112</v>
      </c>
      <c r="F124" s="23" t="n">
        <v>0</v>
      </c>
      <c r="G124" s="23" t="n">
        <v>1</v>
      </c>
      <c r="H124" s="23" t="n">
        <v>23</v>
      </c>
      <c r="I124" s="0" t="n">
        <v>8.88843084614246E-007</v>
      </c>
      <c r="J124" s="0" t="n">
        <v>3.39410825410271E-005</v>
      </c>
      <c r="K124" s="0" t="n">
        <v>2.51039306305266E-253</v>
      </c>
      <c r="L124" s="0" t="n">
        <v>1</v>
      </c>
      <c r="M124" s="0" t="n">
        <v>13</v>
      </c>
      <c r="N124" s="23" t="n">
        <v>8.3480289115168E-009</v>
      </c>
      <c r="O124" s="23" t="n">
        <v>0.033232425766095</v>
      </c>
      <c r="P124" s="23" t="n">
        <v>7.31412757783788E-227</v>
      </c>
      <c r="Q124" s="23" t="n">
        <v>1</v>
      </c>
      <c r="R124" s="23" t="n">
        <v>34</v>
      </c>
    </row>
    <row r="125" customFormat="false" ht="13.8" hidden="false" customHeight="false" outlineLevel="0" collapsed="false">
      <c r="A125" s="23" t="s">
        <v>546</v>
      </c>
      <c r="B125" s="23" t="s">
        <v>547</v>
      </c>
      <c r="C125" s="0" t="s">
        <v>202</v>
      </c>
      <c r="D125" s="23" t="n">
        <v>7.79313849359895E-061</v>
      </c>
      <c r="E125" s="23" t="n">
        <v>5.16388812792548E-059</v>
      </c>
      <c r="F125" s="23" t="n">
        <v>0</v>
      </c>
      <c r="G125" s="23" t="n">
        <v>1</v>
      </c>
      <c r="H125" s="23" t="n">
        <v>22</v>
      </c>
      <c r="I125" s="0" t="n">
        <v>1.00586472055513E-041</v>
      </c>
      <c r="J125" s="0" t="n">
        <v>9.90737709656464E-033</v>
      </c>
      <c r="K125" s="8" t="s">
        <v>964</v>
      </c>
      <c r="L125" s="0" t="n">
        <v>1</v>
      </c>
      <c r="M125" s="0" t="n">
        <v>8</v>
      </c>
      <c r="N125" s="23" t="n">
        <v>2.46806957409017E-036</v>
      </c>
      <c r="O125" s="23" t="n">
        <v>9.46648845773629E-027</v>
      </c>
      <c r="P125" s="23" t="n">
        <v>0</v>
      </c>
      <c r="Q125" s="23" t="n">
        <v>1</v>
      </c>
      <c r="R125" s="23" t="n">
        <v>17</v>
      </c>
    </row>
    <row r="126" customFormat="false" ht="13.8" hidden="false" customHeight="false" outlineLevel="0" collapsed="false">
      <c r="A126" s="23" t="s">
        <v>548</v>
      </c>
      <c r="B126" s="23" t="s">
        <v>549</v>
      </c>
      <c r="C126" s="0" t="s">
        <v>202</v>
      </c>
      <c r="D126" s="23" t="n">
        <v>3.5009036237926E-073</v>
      </c>
      <c r="E126" s="23" t="n">
        <v>2.78990675216727E-121</v>
      </c>
      <c r="F126" s="23" t="n">
        <v>0</v>
      </c>
      <c r="G126" s="23" t="n">
        <v>1</v>
      </c>
      <c r="H126" s="23" t="n">
        <v>28</v>
      </c>
      <c r="I126" s="0" t="n">
        <v>0.140571932114336</v>
      </c>
      <c r="J126" s="0" t="n">
        <v>6.76590441426051E-005</v>
      </c>
      <c r="K126" s="0" t="n">
        <v>1.18844362977857E-257</v>
      </c>
      <c r="L126" s="0" t="n">
        <v>1</v>
      </c>
      <c r="M126" s="0" t="n">
        <v>2</v>
      </c>
      <c r="N126" s="23" t="n">
        <v>3.79337285531944E-027</v>
      </c>
      <c r="O126" s="23" t="n">
        <v>6.22301282037806E-015</v>
      </c>
      <c r="P126" s="23" t="n">
        <v>9.45792493078188E-294</v>
      </c>
      <c r="Q126" s="23" t="n">
        <v>1</v>
      </c>
      <c r="R126" s="23" t="n">
        <v>19</v>
      </c>
    </row>
    <row r="127" customFormat="false" ht="13.8" hidden="false" customHeight="false" outlineLevel="0" collapsed="false">
      <c r="A127" s="23" t="s">
        <v>550</v>
      </c>
      <c r="B127" s="23" t="s">
        <v>551</v>
      </c>
      <c r="C127" s="0" t="s">
        <v>202</v>
      </c>
      <c r="D127" s="23" t="n">
        <v>0.314758241149985</v>
      </c>
      <c r="E127" s="23" t="n">
        <v>0.934548385163829</v>
      </c>
      <c r="F127" s="23" t="n">
        <v>2.73174797722761E-091</v>
      </c>
      <c r="G127" s="23" t="n">
        <v>0</v>
      </c>
      <c r="H127" s="23" t="n">
        <v>98</v>
      </c>
      <c r="I127" s="0" t="n">
        <v>4.26285986395871E-092</v>
      </c>
      <c r="J127" s="0" t="n">
        <v>0</v>
      </c>
      <c r="K127" s="0" t="n">
        <v>0</v>
      </c>
      <c r="L127" s="0" t="n">
        <v>1</v>
      </c>
      <c r="M127" s="0" t="n">
        <v>64</v>
      </c>
      <c r="N127" s="23" t="n">
        <v>1.08872979293138E-020</v>
      </c>
      <c r="O127" s="23" t="n">
        <v>2.95075219592413E-090</v>
      </c>
      <c r="P127" s="23" t="n">
        <v>0</v>
      </c>
      <c r="Q127" s="23" t="n">
        <v>1</v>
      </c>
      <c r="R127" s="23" t="n">
        <v>37</v>
      </c>
    </row>
    <row r="128" customFormat="false" ht="13.8" hidden="false" customHeight="false" outlineLevel="0" collapsed="false">
      <c r="A128" s="23" t="s">
        <v>553</v>
      </c>
      <c r="B128" s="23" t="s">
        <v>554</v>
      </c>
      <c r="C128" s="8" t="s">
        <v>939</v>
      </c>
      <c r="D128" s="23" t="n">
        <v>4.6419797283266E-040</v>
      </c>
      <c r="E128" s="23" t="n">
        <v>1.08817173225199E-006</v>
      </c>
      <c r="F128" s="23" t="n">
        <v>3.69801749516234E-246</v>
      </c>
      <c r="G128" s="23" t="n">
        <v>1</v>
      </c>
      <c r="H128" s="23" t="n">
        <v>33</v>
      </c>
      <c r="I128" s="0" t="n">
        <v>1.04440269578432E-038</v>
      </c>
      <c r="J128" s="0" t="n">
        <v>3.40586880424472E-013</v>
      </c>
      <c r="K128" s="0" t="n">
        <v>8.08577427244982E-283</v>
      </c>
      <c r="L128" s="0" t="n">
        <v>1</v>
      </c>
      <c r="M128" s="0" t="n">
        <v>12</v>
      </c>
      <c r="N128" s="23" t="n">
        <v>0.372004572162082</v>
      </c>
      <c r="O128" s="23" t="n">
        <v>0.940199106986887</v>
      </c>
      <c r="P128" s="23" t="n">
        <v>2.2922661680328E-078</v>
      </c>
      <c r="Q128" s="23" t="n">
        <v>0</v>
      </c>
      <c r="R128" s="23" t="n">
        <v>98</v>
      </c>
    </row>
    <row r="129" customFormat="false" ht="13.8" hidden="false" customHeight="false" outlineLevel="0" collapsed="false">
      <c r="A129" s="23" t="s">
        <v>555</v>
      </c>
      <c r="B129" s="23" t="s">
        <v>556</v>
      </c>
      <c r="C129" s="0" t="s">
        <v>202</v>
      </c>
      <c r="D129" s="23" t="n">
        <v>4.78313756205676E-057</v>
      </c>
      <c r="E129" s="23" t="n">
        <v>9.74031559506017E-067</v>
      </c>
      <c r="F129" s="23" t="n">
        <v>0</v>
      </c>
      <c r="G129" s="23" t="n">
        <v>1</v>
      </c>
      <c r="H129" s="23" t="n">
        <v>32</v>
      </c>
      <c r="I129" s="0" t="n">
        <v>2.62601835384906E-040</v>
      </c>
      <c r="J129" s="0" t="n">
        <v>5.15398663204515E-053</v>
      </c>
      <c r="K129" s="0" t="n">
        <v>0</v>
      </c>
      <c r="L129" s="0" t="n">
        <v>1</v>
      </c>
      <c r="M129" s="0" t="n">
        <v>9</v>
      </c>
      <c r="N129" s="23" t="n">
        <v>4.41970358641996E-008</v>
      </c>
      <c r="O129" s="23" t="n">
        <v>0.338081248286416</v>
      </c>
      <c r="P129" s="23" t="n">
        <v>7.15826757777658E-189</v>
      </c>
      <c r="Q129" s="23" t="n">
        <v>1</v>
      </c>
      <c r="R129" s="23" t="n">
        <v>46</v>
      </c>
    </row>
    <row r="130" customFormat="false" ht="13.8" hidden="false" customHeight="false" outlineLevel="0" collapsed="false">
      <c r="A130" s="23" t="s">
        <v>557</v>
      </c>
      <c r="B130" s="23" t="s">
        <v>558</v>
      </c>
      <c r="C130" s="0" t="s">
        <v>202</v>
      </c>
      <c r="D130" s="23" t="n">
        <v>2.10121765074262E-036</v>
      </c>
      <c r="E130" s="23" t="n">
        <v>3.9591213600544E-013</v>
      </c>
      <c r="F130" s="23" t="n">
        <v>5.02740028336995E-278</v>
      </c>
      <c r="G130" s="23" t="n">
        <v>1</v>
      </c>
      <c r="H130" s="23" t="n">
        <v>29</v>
      </c>
      <c r="I130" s="0" t="n">
        <v>1.5587049732236E-020</v>
      </c>
      <c r="J130" s="0" t="n">
        <v>6.43206874862798E-014</v>
      </c>
      <c r="K130" s="0" t="n">
        <v>1.47750321511832E-283</v>
      </c>
      <c r="L130" s="0" t="n">
        <v>1</v>
      </c>
      <c r="M130" s="0" t="n">
        <v>11</v>
      </c>
      <c r="N130" s="23" t="n">
        <v>2.96240579167077E-012</v>
      </c>
      <c r="O130" s="23" t="n">
        <v>0.005213973803011</v>
      </c>
      <c r="P130" s="23" t="n">
        <v>7.58416002486507E-237</v>
      </c>
      <c r="Q130" s="23" t="n">
        <v>1</v>
      </c>
      <c r="R130" s="23" t="n">
        <v>21</v>
      </c>
    </row>
    <row r="131" customFormat="false" ht="13.8" hidden="false" customHeight="false" outlineLevel="0" collapsed="false">
      <c r="A131" s="23" t="s">
        <v>559</v>
      </c>
      <c r="B131" s="23" t="s">
        <v>560</v>
      </c>
      <c r="C131" s="0" t="s">
        <v>202</v>
      </c>
      <c r="D131" s="23" t="n">
        <v>3.11343543614177E-042</v>
      </c>
      <c r="E131" s="23" t="n">
        <v>9.45430052968058E-068</v>
      </c>
      <c r="F131" s="23" t="n">
        <v>0</v>
      </c>
      <c r="G131" s="23" t="n">
        <v>1</v>
      </c>
      <c r="H131" s="23" t="n">
        <v>26</v>
      </c>
      <c r="I131" s="0" t="n">
        <v>2.83067902489049E-012</v>
      </c>
      <c r="J131" s="0" t="n">
        <v>1.94298782937007E-081</v>
      </c>
      <c r="K131" s="0" t="n">
        <v>0</v>
      </c>
      <c r="L131" s="0" t="n">
        <v>1</v>
      </c>
      <c r="M131" s="0" t="n">
        <v>21</v>
      </c>
      <c r="N131" s="23" t="n">
        <v>1.48480156523435E-035</v>
      </c>
      <c r="O131" s="23" t="n">
        <v>7.27018240055464E-024</v>
      </c>
      <c r="P131" s="26" t="s">
        <v>965</v>
      </c>
      <c r="Q131" s="23" t="n">
        <v>1</v>
      </c>
      <c r="R131" s="23" t="n">
        <v>18</v>
      </c>
    </row>
    <row r="132" customFormat="false" ht="13.8" hidden="false" customHeight="false" outlineLevel="0" collapsed="false">
      <c r="A132" s="23" t="s">
        <v>561</v>
      </c>
      <c r="B132" s="23" t="s">
        <v>562</v>
      </c>
      <c r="C132" s="8" t="s">
        <v>939</v>
      </c>
      <c r="D132" s="23" t="n">
        <v>8.92599017071634E-025</v>
      </c>
      <c r="E132" s="23" t="n">
        <v>5.14335027700464E-036</v>
      </c>
      <c r="F132" s="23" t="n">
        <v>0</v>
      </c>
      <c r="G132" s="23" t="n">
        <v>1</v>
      </c>
      <c r="H132" s="23" t="n">
        <v>41</v>
      </c>
      <c r="I132" s="0" t="n">
        <v>3.62540568745374E-025</v>
      </c>
      <c r="J132" s="0" t="n">
        <v>4.42392842472876E-063</v>
      </c>
      <c r="K132" s="0" t="n">
        <v>0</v>
      </c>
      <c r="L132" s="0" t="n">
        <v>1</v>
      </c>
      <c r="M132" s="0" t="n">
        <v>11</v>
      </c>
      <c r="N132" s="23" t="n">
        <v>0.400075692697061</v>
      </c>
      <c r="O132" s="23" t="n">
        <v>0.956023269817418</v>
      </c>
      <c r="P132" s="23" t="n">
        <v>1.81489959422083E-066</v>
      </c>
      <c r="Q132" s="23" t="n">
        <v>0</v>
      </c>
      <c r="R132" s="23" t="n">
        <v>97</v>
      </c>
    </row>
    <row r="133" customFormat="false" ht="13.8" hidden="false" customHeight="false" outlineLevel="0" collapsed="false">
      <c r="A133" s="23" t="s">
        <v>564</v>
      </c>
      <c r="B133" s="23" t="s">
        <v>565</v>
      </c>
      <c r="C133" s="0" t="s">
        <v>202</v>
      </c>
      <c r="D133" s="23" t="n">
        <v>6.78058288506159E-060</v>
      </c>
      <c r="E133" s="23" t="n">
        <v>3.99599013130533E-110</v>
      </c>
      <c r="F133" s="23" t="n">
        <v>0</v>
      </c>
      <c r="G133" s="23" t="n">
        <v>1</v>
      </c>
      <c r="H133" s="23" t="n">
        <v>27</v>
      </c>
      <c r="I133" s="0" t="n">
        <v>4.39180333749532E-011</v>
      </c>
      <c r="J133" s="0" t="n">
        <v>2.35382260244526E-005</v>
      </c>
      <c r="K133" s="0" t="n">
        <v>4.90742725077274E-242</v>
      </c>
      <c r="L133" s="0" t="n">
        <v>1</v>
      </c>
      <c r="M133" s="0" t="n">
        <v>10</v>
      </c>
      <c r="N133" s="23" t="n">
        <v>2.59405871230472E-018</v>
      </c>
      <c r="O133" s="23" t="n">
        <v>2.15787176301231E-013</v>
      </c>
      <c r="P133" s="23" t="n">
        <v>8.78414105060333E-305</v>
      </c>
      <c r="Q133" s="23" t="n">
        <v>1</v>
      </c>
      <c r="R133" s="23" t="n">
        <v>14</v>
      </c>
    </row>
    <row r="134" customFormat="false" ht="13.8" hidden="false" customHeight="false" outlineLevel="0" collapsed="false">
      <c r="A134" s="23" t="s">
        <v>566</v>
      </c>
      <c r="B134" s="23" t="s">
        <v>567</v>
      </c>
      <c r="C134" s="0" t="s">
        <v>202</v>
      </c>
      <c r="D134" s="23" t="n">
        <v>3.60305445120352E-010</v>
      </c>
      <c r="E134" s="23" t="n">
        <v>4.31487115628007E-006</v>
      </c>
      <c r="F134" s="23" t="n">
        <v>1.01634564365494E-239</v>
      </c>
      <c r="G134" s="23" t="n">
        <v>1</v>
      </c>
      <c r="H134" s="23" t="n">
        <v>24</v>
      </c>
      <c r="I134" s="0" t="n">
        <v>0.140571932114336</v>
      </c>
      <c r="J134" s="0" t="n">
        <v>6.76590441426051E-005</v>
      </c>
      <c r="K134" s="0" t="n">
        <v>1.18844362977857E-257</v>
      </c>
      <c r="L134" s="0" t="n">
        <v>1</v>
      </c>
      <c r="M134" s="0" t="n">
        <v>2</v>
      </c>
      <c r="N134" s="23" t="n">
        <v>1.1554938797443E-015</v>
      </c>
      <c r="O134" s="23" t="n">
        <v>5.583785550697E-013</v>
      </c>
      <c r="P134" s="23" t="n">
        <v>6.80542765694863E-281</v>
      </c>
      <c r="Q134" s="23" t="n">
        <v>1</v>
      </c>
      <c r="R134" s="23" t="n">
        <v>23</v>
      </c>
    </row>
    <row r="135" customFormat="false" ht="13.8" hidden="false" customHeight="false" outlineLevel="0" collapsed="false">
      <c r="A135" s="23" t="s">
        <v>568</v>
      </c>
      <c r="B135" s="23" t="s">
        <v>569</v>
      </c>
      <c r="C135" s="0" t="s">
        <v>202</v>
      </c>
      <c r="D135" s="23" t="n">
        <v>0.000125888155166</v>
      </c>
      <c r="E135" s="23" t="n">
        <v>0.335029741296091</v>
      </c>
      <c r="F135" s="23" t="n">
        <v>3.74953545937171E-173</v>
      </c>
      <c r="G135" s="23" t="n">
        <v>1</v>
      </c>
      <c r="H135" s="23" t="n">
        <v>41</v>
      </c>
      <c r="I135" s="0" t="n">
        <v>0.140571932114336</v>
      </c>
      <c r="J135" s="0" t="n">
        <v>6.76590441426051E-005</v>
      </c>
      <c r="K135" s="0" t="n">
        <v>1.18844362977857E-257</v>
      </c>
      <c r="L135" s="0" t="n">
        <v>1</v>
      </c>
      <c r="M135" s="0" t="n">
        <v>2</v>
      </c>
      <c r="N135" s="23" t="n">
        <v>5.51784087750017E-014</v>
      </c>
      <c r="O135" s="23" t="n">
        <v>4.91769993320049E-030</v>
      </c>
      <c r="P135" s="23" t="n">
        <v>0</v>
      </c>
      <c r="Q135" s="23" t="n">
        <v>1</v>
      </c>
      <c r="R135" s="23" t="n">
        <v>35</v>
      </c>
    </row>
    <row r="136" customFormat="false" ht="13.8" hidden="false" customHeight="false" outlineLevel="0" collapsed="false">
      <c r="A136" s="23" t="s">
        <v>570</v>
      </c>
      <c r="B136" s="23" t="s">
        <v>571</v>
      </c>
      <c r="C136" s="0" t="s">
        <v>202</v>
      </c>
      <c r="D136" s="23" t="n">
        <v>6.09959038770146E-032</v>
      </c>
      <c r="E136" s="23" t="n">
        <v>8.27284322451852E-086</v>
      </c>
      <c r="F136" s="23" t="n">
        <v>0</v>
      </c>
      <c r="G136" s="23" t="n">
        <v>1</v>
      </c>
      <c r="H136" s="23" t="n">
        <v>19</v>
      </c>
      <c r="I136" s="0" t="n">
        <v>2.10075262091716E-092</v>
      </c>
      <c r="J136" s="0" t="n">
        <v>0</v>
      </c>
      <c r="K136" s="0" t="n">
        <v>0</v>
      </c>
      <c r="L136" s="0" t="n">
        <v>1</v>
      </c>
      <c r="M136" s="0" t="n">
        <v>48</v>
      </c>
      <c r="N136" s="23" t="n">
        <v>0.003174221742388</v>
      </c>
      <c r="O136" s="23" t="n">
        <v>0.095678380761496</v>
      </c>
      <c r="P136" s="23" t="n">
        <v>2.28863835737741E-202</v>
      </c>
      <c r="Q136" s="23" t="n">
        <v>1</v>
      </c>
      <c r="R136" s="23" t="n">
        <v>25</v>
      </c>
    </row>
    <row r="137" customFormat="false" ht="13.8" hidden="false" customHeight="false" outlineLevel="0" collapsed="false">
      <c r="A137" s="23" t="s">
        <v>572</v>
      </c>
      <c r="B137" s="23" t="s">
        <v>573</v>
      </c>
      <c r="C137" s="0" t="s">
        <v>202</v>
      </c>
      <c r="D137" s="23" t="n">
        <v>2.41553185187272E-027</v>
      </c>
      <c r="E137" s="23" t="n">
        <v>1.76000400402562E-067</v>
      </c>
      <c r="F137" s="23" t="n">
        <v>0</v>
      </c>
      <c r="G137" s="23" t="n">
        <v>1</v>
      </c>
      <c r="H137" s="23" t="n">
        <v>22</v>
      </c>
      <c r="I137" s="0" t="n">
        <v>0.772202629044596</v>
      </c>
      <c r="J137" s="0" t="n">
        <v>0.544672996658165</v>
      </c>
      <c r="K137" s="0" t="n">
        <v>1.96139084573366E-136</v>
      </c>
      <c r="L137" s="0" t="n">
        <v>0</v>
      </c>
      <c r="M137" s="0" t="n">
        <v>99</v>
      </c>
      <c r="N137" s="23" t="n">
        <v>1.06403136480316E-018</v>
      </c>
      <c r="O137" s="23" t="n">
        <v>2.79553583682149E-074</v>
      </c>
      <c r="P137" s="23" t="n">
        <v>0</v>
      </c>
      <c r="Q137" s="23" t="n">
        <v>1</v>
      </c>
      <c r="R137" s="23" t="n">
        <v>20</v>
      </c>
    </row>
    <row r="138" customFormat="false" ht="13.8" hidden="false" customHeight="false" outlineLevel="0" collapsed="false">
      <c r="A138" s="23" t="s">
        <v>574</v>
      </c>
      <c r="B138" s="23" t="s">
        <v>575</v>
      </c>
      <c r="C138" s="0" t="s">
        <v>202</v>
      </c>
      <c r="D138" s="23" t="n">
        <v>3.91152631841674E-050</v>
      </c>
      <c r="E138" s="23" t="n">
        <v>1.86565691643158E-109</v>
      </c>
      <c r="F138" s="23" t="n">
        <v>0</v>
      </c>
      <c r="G138" s="23" t="n">
        <v>1</v>
      </c>
      <c r="H138" s="23" t="n">
        <v>21</v>
      </c>
      <c r="I138" s="0" t="n">
        <v>4.33028366701958E-013</v>
      </c>
      <c r="J138" s="0" t="n">
        <v>9.90132920642991E-012</v>
      </c>
      <c r="K138" s="0" t="n">
        <v>1.5990681015413E-277</v>
      </c>
      <c r="L138" s="0" t="n">
        <v>1</v>
      </c>
      <c r="M138" s="0" t="n">
        <v>15</v>
      </c>
      <c r="N138" s="23" t="n">
        <v>2.82789599699584E-023</v>
      </c>
      <c r="O138" s="23" t="n">
        <v>4.45388846388758E-064</v>
      </c>
      <c r="P138" s="23" t="n">
        <v>0</v>
      </c>
      <c r="Q138" s="23" t="n">
        <v>1</v>
      </c>
      <c r="R138" s="23" t="n">
        <v>20</v>
      </c>
    </row>
    <row r="139" customFormat="false" ht="13.8" hidden="false" customHeight="false" outlineLevel="0" collapsed="false">
      <c r="A139" s="23" t="s">
        <v>576</v>
      </c>
      <c r="B139" s="23" t="s">
        <v>577</v>
      </c>
      <c r="C139" s="0" t="s">
        <v>202</v>
      </c>
      <c r="D139" s="23" t="n">
        <v>5.23873793593834E-050</v>
      </c>
      <c r="E139" s="23" t="n">
        <v>1.82090117670495E-106</v>
      </c>
      <c r="F139" s="23" t="n">
        <v>0</v>
      </c>
      <c r="G139" s="23" t="n">
        <v>1</v>
      </c>
      <c r="H139" s="23" t="n">
        <v>26</v>
      </c>
      <c r="I139" s="0" t="n">
        <v>1.55573100854464E-031</v>
      </c>
      <c r="J139" s="0" t="n">
        <v>4.09449843727073E-084</v>
      </c>
      <c r="K139" s="0" t="n">
        <v>0</v>
      </c>
      <c r="L139" s="0" t="n">
        <v>1</v>
      </c>
      <c r="M139" s="0" t="n">
        <v>7</v>
      </c>
      <c r="N139" s="23" t="n">
        <v>4.16342589609042E-037</v>
      </c>
      <c r="O139" s="23" t="n">
        <v>3.68403848283472E-080</v>
      </c>
      <c r="P139" s="23" t="n">
        <v>0</v>
      </c>
      <c r="Q139" s="23" t="n">
        <v>1</v>
      </c>
      <c r="R139" s="23" t="n">
        <v>21</v>
      </c>
    </row>
    <row r="140" customFormat="false" ht="13.8" hidden="false" customHeight="false" outlineLevel="0" collapsed="false">
      <c r="A140" s="23" t="s">
        <v>578</v>
      </c>
      <c r="B140" s="23" t="s">
        <v>579</v>
      </c>
      <c r="C140" s="0" t="s">
        <v>202</v>
      </c>
      <c r="D140" s="23" t="n">
        <v>7.51909750582358E-011</v>
      </c>
      <c r="E140" s="23" t="n">
        <v>1.2941578912459E-006</v>
      </c>
      <c r="F140" s="23" t="n">
        <v>3.35715769625687E-264</v>
      </c>
      <c r="G140" s="23" t="n">
        <v>1</v>
      </c>
      <c r="H140" s="23" t="n">
        <v>22</v>
      </c>
      <c r="I140" s="0" t="n">
        <v>1.01634840369398E-016</v>
      </c>
      <c r="J140" s="0" t="n">
        <v>1.04842660551147E-050</v>
      </c>
      <c r="K140" s="0" t="n">
        <v>0</v>
      </c>
      <c r="L140" s="0" t="n">
        <v>1</v>
      </c>
      <c r="M140" s="0" t="n">
        <v>17</v>
      </c>
      <c r="N140" s="23" t="n">
        <v>2.62302215179466E-005</v>
      </c>
      <c r="O140" s="23" t="n">
        <v>0.000180658553287</v>
      </c>
      <c r="P140" s="23" t="n">
        <v>1.03067582898145E-275</v>
      </c>
      <c r="Q140" s="23" t="n">
        <v>1</v>
      </c>
      <c r="R140" s="23" t="n">
        <v>17</v>
      </c>
    </row>
    <row r="141" customFormat="false" ht="13.8" hidden="false" customHeight="false" outlineLevel="0" collapsed="false">
      <c r="A141" s="23" t="s">
        <v>581</v>
      </c>
      <c r="B141" s="23" t="s">
        <v>582</v>
      </c>
      <c r="C141" s="8" t="s">
        <v>939</v>
      </c>
      <c r="D141" s="23" t="n">
        <v>7.07244575423023E-100</v>
      </c>
      <c r="E141" s="23" t="n">
        <v>2.866853900738E-131</v>
      </c>
      <c r="F141" s="23" t="n">
        <v>0</v>
      </c>
      <c r="G141" s="23" t="n">
        <v>1</v>
      </c>
      <c r="H141" s="23" t="n">
        <v>18</v>
      </c>
      <c r="I141" s="0" t="n">
        <v>6.44529623971942E-073</v>
      </c>
      <c r="J141" s="0" t="n">
        <v>6.37657904984649E-112</v>
      </c>
      <c r="K141" s="0" t="n">
        <v>0</v>
      </c>
      <c r="L141" s="0" t="n">
        <v>1</v>
      </c>
      <c r="M141" s="0" t="n">
        <v>6</v>
      </c>
      <c r="N141" s="23" t="n">
        <v>1.49790678186472E-072</v>
      </c>
      <c r="O141" s="23" t="n">
        <v>9.5468460309334E-089</v>
      </c>
      <c r="P141" s="23" t="n">
        <v>0</v>
      </c>
      <c r="Q141" s="23" t="n">
        <v>1</v>
      </c>
      <c r="R141" s="23" t="n">
        <v>26</v>
      </c>
    </row>
    <row r="142" customFormat="false" ht="13.8" hidden="false" customHeight="false" outlineLevel="0" collapsed="false">
      <c r="A142" s="23" t="s">
        <v>584</v>
      </c>
      <c r="B142" s="23" t="s">
        <v>585</v>
      </c>
      <c r="C142" s="0" t="s">
        <v>202</v>
      </c>
      <c r="D142" s="23" t="n">
        <v>2.06023499491004E-012</v>
      </c>
      <c r="E142" s="23" t="n">
        <v>0.000402818819011</v>
      </c>
      <c r="F142" s="23" t="n">
        <v>1.08066631594441E-228</v>
      </c>
      <c r="G142" s="23" t="n">
        <v>1</v>
      </c>
      <c r="H142" s="23" t="n">
        <v>31</v>
      </c>
      <c r="I142" s="0" t="n">
        <v>1.29392350646512E-025</v>
      </c>
      <c r="J142" s="0" t="n">
        <v>1.15924864565149E-064</v>
      </c>
      <c r="K142" s="0" t="n">
        <v>0</v>
      </c>
      <c r="L142" s="0" t="n">
        <v>1</v>
      </c>
      <c r="M142" s="0" t="n">
        <v>10</v>
      </c>
      <c r="N142" s="23" t="n">
        <v>1.37178673449097E-005</v>
      </c>
      <c r="O142" s="23" t="n">
        <v>0.047235066941803</v>
      </c>
      <c r="P142" s="23" t="n">
        <v>1.97155247843919E-218</v>
      </c>
      <c r="Q142" s="23" t="n">
        <v>1</v>
      </c>
      <c r="R142" s="23" t="n">
        <v>26</v>
      </c>
    </row>
    <row r="143" customFormat="false" ht="13.8" hidden="false" customHeight="false" outlineLevel="0" collapsed="false">
      <c r="A143" s="23" t="s">
        <v>586</v>
      </c>
      <c r="B143" s="23" t="s">
        <v>587</v>
      </c>
      <c r="C143" s="0" t="s">
        <v>202</v>
      </c>
      <c r="D143" s="23" t="n">
        <v>6.45401772102503E-039</v>
      </c>
      <c r="E143" s="23" t="n">
        <v>2.11607104023178E-102</v>
      </c>
      <c r="F143" s="23" t="n">
        <v>0</v>
      </c>
      <c r="G143" s="23" t="n">
        <v>1</v>
      </c>
      <c r="H143" s="23" t="n">
        <v>22</v>
      </c>
      <c r="I143" s="0" t="n">
        <v>0.140571932114336</v>
      </c>
      <c r="J143" s="0" t="n">
        <v>6.76590441426051E-005</v>
      </c>
      <c r="K143" s="0" t="n">
        <v>1.18844362977857E-257</v>
      </c>
      <c r="L143" s="0" t="n">
        <v>1</v>
      </c>
      <c r="M143" s="0" t="n">
        <v>2</v>
      </c>
      <c r="N143" s="23" t="n">
        <v>1.78090915625442E-005</v>
      </c>
      <c r="O143" s="23" t="n">
        <v>0.040584598889015</v>
      </c>
      <c r="P143" s="23" t="n">
        <v>1.08673817014958E-201</v>
      </c>
      <c r="Q143" s="23" t="n">
        <v>1</v>
      </c>
      <c r="R143" s="23" t="n">
        <v>35</v>
      </c>
    </row>
    <row r="144" customFormat="false" ht="13.8" hidden="false" customHeight="false" outlineLevel="0" collapsed="false">
      <c r="A144" s="23" t="s">
        <v>588</v>
      </c>
      <c r="B144" s="23" t="s">
        <v>589</v>
      </c>
      <c r="C144" s="0" t="s">
        <v>202</v>
      </c>
      <c r="D144" s="23" t="n">
        <v>1.98426504443888E-047</v>
      </c>
      <c r="E144" s="23" t="n">
        <v>6.5748684263004E-133</v>
      </c>
      <c r="F144" s="23" t="n">
        <v>0</v>
      </c>
      <c r="G144" s="23" t="n">
        <v>1</v>
      </c>
      <c r="H144" s="23" t="n">
        <v>21</v>
      </c>
      <c r="I144" s="0" t="n">
        <v>0.140571932114336</v>
      </c>
      <c r="J144" s="0" t="n">
        <v>6.76590441426051E-005</v>
      </c>
      <c r="K144" s="0" t="n">
        <v>1.18844362977857E-257</v>
      </c>
      <c r="L144" s="0" t="n">
        <v>1</v>
      </c>
      <c r="M144" s="0" t="n">
        <v>2</v>
      </c>
      <c r="N144" s="23" t="n">
        <v>9.7057136414527E-017</v>
      </c>
      <c r="O144" s="23" t="n">
        <v>1.10527606403562E-104</v>
      </c>
      <c r="P144" s="23" t="n">
        <v>0</v>
      </c>
      <c r="Q144" s="23" t="n">
        <v>1</v>
      </c>
      <c r="R144" s="23" t="n">
        <v>25</v>
      </c>
    </row>
    <row r="145" customFormat="false" ht="13.8" hidden="false" customHeight="false" outlineLevel="0" collapsed="false">
      <c r="A145" s="23" t="s">
        <v>590</v>
      </c>
      <c r="B145" s="23" t="s">
        <v>591</v>
      </c>
      <c r="C145" s="0" t="s">
        <v>202</v>
      </c>
      <c r="D145" s="23" t="n">
        <v>3.35027612804761E-079</v>
      </c>
      <c r="E145" s="23" t="n">
        <v>2.33005048648227E-134</v>
      </c>
      <c r="F145" s="23" t="n">
        <v>0</v>
      </c>
      <c r="G145" s="23" t="n">
        <v>1</v>
      </c>
      <c r="H145" s="23" t="n">
        <v>24</v>
      </c>
      <c r="I145" s="0" t="n">
        <v>1.38156206853236E-018</v>
      </c>
      <c r="J145" s="0" t="n">
        <v>3.71929003526316E-011</v>
      </c>
      <c r="K145" s="0" t="n">
        <v>4.04272894443207E-271</v>
      </c>
      <c r="L145" s="0" t="n">
        <v>1</v>
      </c>
      <c r="M145" s="0" t="n">
        <v>10</v>
      </c>
      <c r="N145" s="23" t="n">
        <v>9.22566029855827E-007</v>
      </c>
      <c r="O145" s="23" t="n">
        <v>0.112396288650543</v>
      </c>
      <c r="P145" s="23" t="n">
        <v>1.77631521175874E-215</v>
      </c>
      <c r="Q145" s="23" t="n">
        <v>1</v>
      </c>
      <c r="R145" s="23" t="n">
        <v>19</v>
      </c>
    </row>
    <row r="146" customFormat="false" ht="13.8" hidden="false" customHeight="false" outlineLevel="0" collapsed="false">
      <c r="A146" s="23" t="s">
        <v>592</v>
      </c>
      <c r="B146" s="23" t="s">
        <v>593</v>
      </c>
      <c r="C146" s="8" t="s">
        <v>939</v>
      </c>
      <c r="D146" s="23" t="n">
        <v>0.015566608695924</v>
      </c>
      <c r="E146" s="23" t="n">
        <v>0.843581388020458</v>
      </c>
      <c r="F146" s="23" t="n">
        <v>4.24682029798961E-100</v>
      </c>
      <c r="G146" s="23" t="n">
        <v>0</v>
      </c>
      <c r="H146" s="23" t="n">
        <v>98</v>
      </c>
      <c r="I146" s="0" t="n">
        <v>3.40076149065275E-007</v>
      </c>
      <c r="J146" s="0" t="n">
        <v>0.465179229715486</v>
      </c>
      <c r="K146" s="0" t="n">
        <v>2.53503764860327E-162</v>
      </c>
      <c r="L146" s="0" t="n">
        <v>1</v>
      </c>
      <c r="M146" s="0" t="n">
        <v>56</v>
      </c>
      <c r="N146" s="23" t="n">
        <v>3.1537436634235E-025</v>
      </c>
      <c r="O146" s="23" t="n">
        <v>3.24721933467523E-021</v>
      </c>
      <c r="P146" s="23" t="n">
        <v>3.65441856991793E-305</v>
      </c>
      <c r="Q146" s="23" t="n">
        <v>1</v>
      </c>
      <c r="R146" s="23" t="n">
        <v>30</v>
      </c>
    </row>
    <row r="147" customFormat="false" ht="13.8" hidden="false" customHeight="false" outlineLevel="0" collapsed="false">
      <c r="A147" s="23" t="s">
        <v>594</v>
      </c>
      <c r="B147" s="23" t="s">
        <v>595</v>
      </c>
      <c r="C147" s="0" t="s">
        <v>202</v>
      </c>
      <c r="D147" s="23" t="n">
        <v>4.20431822153949E-028</v>
      </c>
      <c r="E147" s="23" t="n">
        <v>7.6877789193867E-035</v>
      </c>
      <c r="F147" s="26" t="s">
        <v>966</v>
      </c>
      <c r="G147" s="23" t="n">
        <v>1</v>
      </c>
      <c r="H147" s="23" t="n">
        <v>29</v>
      </c>
      <c r="I147" s="0" t="n">
        <v>0.025592086857565</v>
      </c>
      <c r="J147" s="0" t="n">
        <v>0.520872044046176</v>
      </c>
      <c r="K147" s="0" t="n">
        <v>1.47093464021553E-147</v>
      </c>
      <c r="L147" s="0" t="n">
        <v>1</v>
      </c>
      <c r="M147" s="0" t="n">
        <v>15</v>
      </c>
      <c r="N147" s="23" t="n">
        <v>7.11213851825134E-020</v>
      </c>
      <c r="O147" s="23" t="n">
        <v>6.42268905202743E-070</v>
      </c>
      <c r="P147" s="23" t="n">
        <v>0</v>
      </c>
      <c r="Q147" s="23" t="n">
        <v>1</v>
      </c>
      <c r="R147" s="23" t="n">
        <v>19</v>
      </c>
    </row>
    <row r="148" customFormat="false" ht="13.8" hidden="false" customHeight="false" outlineLevel="0" collapsed="false">
      <c r="A148" s="23" t="s">
        <v>596</v>
      </c>
      <c r="B148" s="23" t="s">
        <v>597</v>
      </c>
      <c r="C148" s="8" t="s">
        <v>939</v>
      </c>
      <c r="D148" s="23" t="n">
        <v>6.50926543862666E-099</v>
      </c>
      <c r="E148" s="23" t="n">
        <v>8.29661929423789E-115</v>
      </c>
      <c r="F148" s="23" t="n">
        <v>0</v>
      </c>
      <c r="G148" s="23" t="n">
        <v>1</v>
      </c>
      <c r="H148" s="23" t="n">
        <v>34</v>
      </c>
      <c r="I148" s="0" t="n">
        <v>2.23971959230925E-087</v>
      </c>
      <c r="J148" s="0" t="n">
        <v>1.39175822773486E-104</v>
      </c>
      <c r="K148" s="0" t="n">
        <v>0</v>
      </c>
      <c r="L148" s="0" t="n">
        <v>1</v>
      </c>
      <c r="M148" s="0" t="n">
        <v>8</v>
      </c>
      <c r="N148" s="23" t="n">
        <v>0.999999808976134</v>
      </c>
      <c r="O148" s="23" t="n">
        <v>1.94989583934409E-026</v>
      </c>
      <c r="P148" s="23" t="n">
        <v>0.948785532491035</v>
      </c>
      <c r="Q148" s="23" t="n">
        <v>1</v>
      </c>
      <c r="R148" s="23" t="n">
        <v>33</v>
      </c>
    </row>
    <row r="149" customFormat="false" ht="13.8" hidden="false" customHeight="false" outlineLevel="0" collapsed="false">
      <c r="A149" s="23" t="s">
        <v>598</v>
      </c>
      <c r="B149" s="23" t="s">
        <v>599</v>
      </c>
      <c r="C149" s="8" t="s">
        <v>954</v>
      </c>
      <c r="D149" s="23" t="n">
        <v>7.31032895151325E-087</v>
      </c>
      <c r="E149" s="23" t="n">
        <v>9.78270280392112E-128</v>
      </c>
      <c r="F149" s="23" t="n">
        <v>0</v>
      </c>
      <c r="G149" s="23" t="n">
        <v>1</v>
      </c>
      <c r="H149" s="23" t="n">
        <v>19</v>
      </c>
      <c r="I149" s="0" t="n">
        <v>3.72206120696011E-075</v>
      </c>
      <c r="J149" s="0" t="n">
        <v>6.17871570106805E-099</v>
      </c>
      <c r="K149" s="0" t="n">
        <v>0</v>
      </c>
      <c r="L149" s="0" t="n">
        <v>1</v>
      </c>
      <c r="M149" s="0" t="n">
        <v>10</v>
      </c>
      <c r="N149" s="23" t="n">
        <v>2.05359125509742E-016</v>
      </c>
      <c r="O149" s="23" t="n">
        <v>2.27751585880517E-091</v>
      </c>
      <c r="P149" s="23" t="n">
        <v>0</v>
      </c>
      <c r="Q149" s="23" t="n">
        <v>1</v>
      </c>
      <c r="R149" s="23" t="n">
        <v>39</v>
      </c>
    </row>
    <row r="150" customFormat="false" ht="13.8" hidden="false" customHeight="false" outlineLevel="0" collapsed="false">
      <c r="A150" s="23" t="s">
        <v>600</v>
      </c>
      <c r="B150" s="23" t="s">
        <v>601</v>
      </c>
      <c r="C150" s="8" t="s">
        <v>939</v>
      </c>
      <c r="D150" s="23" t="n">
        <v>8.53841886105731E-009</v>
      </c>
      <c r="E150" s="23" t="n">
        <v>0.000287342675051</v>
      </c>
      <c r="F150" s="23" t="n">
        <v>5.29671009403123E-249</v>
      </c>
      <c r="G150" s="23" t="n">
        <v>1</v>
      </c>
      <c r="H150" s="23" t="n">
        <v>48</v>
      </c>
      <c r="I150" s="0" t="n">
        <v>0.140571932114336</v>
      </c>
      <c r="J150" s="0" t="n">
        <v>6.76590441426051E-005</v>
      </c>
      <c r="K150" s="0" t="n">
        <v>1.18844362977857E-257</v>
      </c>
      <c r="L150" s="0" t="n">
        <v>1</v>
      </c>
      <c r="M150" s="0" t="n">
        <v>2</v>
      </c>
      <c r="N150" s="23" t="n">
        <v>1.37108117575927E-008</v>
      </c>
      <c r="O150" s="23" t="n">
        <v>4.69379447399187E-018</v>
      </c>
      <c r="P150" s="23" t="n">
        <v>0</v>
      </c>
      <c r="Q150" s="23" t="n">
        <v>1</v>
      </c>
      <c r="R150" s="23" t="n">
        <v>47</v>
      </c>
    </row>
    <row r="151" customFormat="false" ht="13.8" hidden="false" customHeight="false" outlineLevel="0" collapsed="false">
      <c r="A151" s="23" t="s">
        <v>602</v>
      </c>
      <c r="B151" s="23" t="s">
        <v>603</v>
      </c>
      <c r="C151" s="8" t="s">
        <v>939</v>
      </c>
      <c r="D151" s="23" t="n">
        <v>1.9307464885082E-096</v>
      </c>
      <c r="E151" s="23" t="n">
        <v>7.28706470711121E-155</v>
      </c>
      <c r="F151" s="23" t="n">
        <v>0</v>
      </c>
      <c r="G151" s="23" t="n">
        <v>1</v>
      </c>
      <c r="H151" s="23" t="n">
        <v>25</v>
      </c>
      <c r="I151" s="0" t="n">
        <v>2.91476836297573E-030</v>
      </c>
      <c r="J151" s="0" t="n">
        <v>1.40042023738373E-052</v>
      </c>
      <c r="K151" s="0" t="n">
        <v>0</v>
      </c>
      <c r="L151" s="0" t="n">
        <v>1</v>
      </c>
      <c r="M151" s="0" t="n">
        <v>14</v>
      </c>
      <c r="N151" s="23" t="n">
        <v>6.65917991430641E-062</v>
      </c>
      <c r="O151" s="23" t="n">
        <v>2.8504041334634E-084</v>
      </c>
      <c r="P151" s="23" t="n">
        <v>0</v>
      </c>
      <c r="Q151" s="23" t="n">
        <v>1</v>
      </c>
      <c r="R151" s="23" t="n">
        <v>31</v>
      </c>
    </row>
    <row r="152" customFormat="false" ht="13.8" hidden="false" customHeight="false" outlineLevel="0" collapsed="false">
      <c r="A152" s="23" t="s">
        <v>604</v>
      </c>
      <c r="B152" s="23" t="s">
        <v>605</v>
      </c>
      <c r="C152" s="0" t="s">
        <v>202</v>
      </c>
      <c r="D152" s="23" t="n">
        <v>1.37807663603004E-033</v>
      </c>
      <c r="E152" s="23" t="n">
        <v>5.56739073871894E-017</v>
      </c>
      <c r="F152" s="23" t="n">
        <v>1.90709539532145E-286</v>
      </c>
      <c r="G152" s="23" t="n">
        <v>1</v>
      </c>
      <c r="H152" s="23" t="n">
        <v>26</v>
      </c>
      <c r="I152" s="0" t="n">
        <v>3.03716229445352E-022</v>
      </c>
      <c r="J152" s="0" t="n">
        <v>5.20169255500839E-021</v>
      </c>
      <c r="K152" s="0" t="n">
        <v>8.56732436740618E-305</v>
      </c>
      <c r="L152" s="0" t="n">
        <v>1</v>
      </c>
      <c r="M152" s="0" t="n">
        <v>10</v>
      </c>
      <c r="N152" s="23" t="n">
        <v>3.06357047123827E-006</v>
      </c>
      <c r="O152" s="23" t="n">
        <v>0.258039949761787</v>
      </c>
      <c r="P152" s="23" t="n">
        <v>2.4512165698005E-178</v>
      </c>
      <c r="Q152" s="23" t="n">
        <v>1</v>
      </c>
      <c r="R152" s="23" t="n">
        <v>32</v>
      </c>
    </row>
    <row r="153" customFormat="false" ht="13.8" hidden="false" customHeight="false" outlineLevel="0" collapsed="false">
      <c r="A153" s="23" t="s">
        <v>606</v>
      </c>
      <c r="B153" s="23" t="s">
        <v>607</v>
      </c>
      <c r="C153" s="8" t="s">
        <v>939</v>
      </c>
      <c r="D153" s="23" t="n">
        <v>3.8608253981621E-023</v>
      </c>
      <c r="E153" s="23" t="n">
        <v>0.001470452125902</v>
      </c>
      <c r="F153" s="23" t="n">
        <v>1.83533788706681E-219</v>
      </c>
      <c r="G153" s="23" t="n">
        <v>1</v>
      </c>
      <c r="H153" s="23" t="n">
        <v>25</v>
      </c>
      <c r="I153" s="0" t="n">
        <v>5.49693663839524E-023</v>
      </c>
      <c r="J153" s="0" t="n">
        <v>0.000674680153507</v>
      </c>
      <c r="K153" s="0" t="n">
        <v>1.27353612558843E-231</v>
      </c>
      <c r="L153" s="0" t="n">
        <v>1</v>
      </c>
      <c r="M153" s="0" t="n">
        <v>19</v>
      </c>
      <c r="N153" s="23" t="n">
        <v>1.04705980907192E-019</v>
      </c>
      <c r="O153" s="23" t="n">
        <v>1.04142929365027E-012</v>
      </c>
      <c r="P153" s="23" t="n">
        <v>6.4116628913605E-287</v>
      </c>
      <c r="Q153" s="23" t="n">
        <v>1</v>
      </c>
      <c r="R153" s="23" t="n">
        <v>36</v>
      </c>
    </row>
    <row r="154" customFormat="false" ht="13.8" hidden="false" customHeight="false" outlineLevel="0" collapsed="false">
      <c r="A154" s="23" t="s">
        <v>608</v>
      </c>
      <c r="B154" s="23" t="s">
        <v>609</v>
      </c>
      <c r="C154" s="8" t="s">
        <v>939</v>
      </c>
      <c r="D154" s="23" t="n">
        <v>8.19162570160449E-067</v>
      </c>
      <c r="E154" s="23" t="n">
        <v>4.72980742173766E-063</v>
      </c>
      <c r="F154" s="23" t="n">
        <v>0</v>
      </c>
      <c r="G154" s="23" t="n">
        <v>1</v>
      </c>
      <c r="H154" s="23" t="n">
        <v>28</v>
      </c>
      <c r="I154" s="0" t="n">
        <v>1.895918844296E-062</v>
      </c>
      <c r="J154" s="0" t="n">
        <v>1.92592974088369E-059</v>
      </c>
      <c r="K154" s="0" t="n">
        <v>0</v>
      </c>
      <c r="L154" s="0" t="n">
        <v>1</v>
      </c>
      <c r="M154" s="0" t="n">
        <v>9</v>
      </c>
      <c r="N154" s="23" t="n">
        <v>2.52336550395471E-022</v>
      </c>
      <c r="O154" s="23" t="n">
        <v>2.05983197411034E-007</v>
      </c>
      <c r="P154" s="23" t="n">
        <v>5.82757395900033E-280</v>
      </c>
      <c r="Q154" s="23" t="n">
        <v>1</v>
      </c>
      <c r="R154" s="23" t="n">
        <v>17</v>
      </c>
    </row>
    <row r="155" customFormat="false" ht="13.8" hidden="false" customHeight="false" outlineLevel="0" collapsed="false">
      <c r="A155" s="23" t="s">
        <v>610</v>
      </c>
      <c r="B155" s="23" t="s">
        <v>611</v>
      </c>
      <c r="C155" s="8" t="s">
        <v>939</v>
      </c>
      <c r="D155" s="23" t="n">
        <v>1.12136991683018E-025</v>
      </c>
      <c r="E155" s="23" t="n">
        <v>4.18784600849342E-007</v>
      </c>
      <c r="F155" s="23" t="n">
        <v>3.55691501753305E-259</v>
      </c>
      <c r="G155" s="23" t="n">
        <v>1</v>
      </c>
      <c r="H155" s="23" t="n">
        <v>36</v>
      </c>
      <c r="I155" s="0" t="n">
        <v>1.37176266838436E-028</v>
      </c>
      <c r="J155" s="0" t="n">
        <v>0.000276429440007</v>
      </c>
      <c r="K155" s="0" t="n">
        <v>3.35783905779102E-238</v>
      </c>
      <c r="L155" s="0" t="n">
        <v>1</v>
      </c>
      <c r="M155" s="0" t="n">
        <v>20</v>
      </c>
      <c r="N155" s="23" t="n">
        <v>4.58973571201289E-019</v>
      </c>
      <c r="O155" s="23" t="n">
        <v>5.66424413242159E-032</v>
      </c>
      <c r="P155" s="23" t="n">
        <v>0</v>
      </c>
      <c r="Q155" s="23" t="n">
        <v>1</v>
      </c>
      <c r="R155" s="23" t="n">
        <v>36</v>
      </c>
    </row>
    <row r="156" customFormat="false" ht="13.8" hidden="false" customHeight="false" outlineLevel="0" collapsed="false">
      <c r="A156" s="23" t="s">
        <v>612</v>
      </c>
      <c r="B156" s="23" t="s">
        <v>613</v>
      </c>
      <c r="C156" s="8" t="s">
        <v>939</v>
      </c>
      <c r="D156" s="23" t="n">
        <v>6.24815759167373E-056</v>
      </c>
      <c r="E156" s="23" t="n">
        <v>1.41771701259803E-070</v>
      </c>
      <c r="F156" s="23" t="n">
        <v>0</v>
      </c>
      <c r="G156" s="23" t="n">
        <v>1</v>
      </c>
      <c r="H156" s="23" t="n">
        <v>27</v>
      </c>
      <c r="I156" s="0" t="n">
        <v>3.54974765514529E-051</v>
      </c>
      <c r="J156" s="0" t="n">
        <v>2.05695453707076E-056</v>
      </c>
      <c r="K156" s="0" t="n">
        <v>0</v>
      </c>
      <c r="L156" s="0" t="n">
        <v>1</v>
      </c>
      <c r="M156" s="0" t="n">
        <v>11</v>
      </c>
      <c r="N156" s="23" t="n">
        <v>1.63238177238431E-037</v>
      </c>
      <c r="O156" s="23" t="n">
        <v>2.52018918205681E-037</v>
      </c>
      <c r="P156" s="23" t="n">
        <v>0</v>
      </c>
      <c r="Q156" s="23" t="n">
        <v>1</v>
      </c>
      <c r="R156" s="23" t="n">
        <v>22</v>
      </c>
    </row>
    <row r="157" customFormat="false" ht="13.8" hidden="false" customHeight="false" outlineLevel="0" collapsed="false">
      <c r="A157" s="23" t="s">
        <v>614</v>
      </c>
      <c r="B157" s="23" t="s">
        <v>615</v>
      </c>
      <c r="C157" s="0" t="s">
        <v>202</v>
      </c>
      <c r="D157" s="23" t="n">
        <v>1.973558606141E-008</v>
      </c>
      <c r="E157" s="23" t="n">
        <v>4.15093111390974E-018</v>
      </c>
      <c r="F157" s="26" t="s">
        <v>967</v>
      </c>
      <c r="G157" s="23" t="n">
        <v>1</v>
      </c>
      <c r="H157" s="23" t="n">
        <v>52</v>
      </c>
      <c r="I157" s="0" t="n">
        <v>0.140571932114336</v>
      </c>
      <c r="J157" s="0" t="n">
        <v>6.76590441426051E-005</v>
      </c>
      <c r="K157" s="0" t="n">
        <v>1.18844362977857E-257</v>
      </c>
      <c r="L157" s="0" t="n">
        <v>1</v>
      </c>
      <c r="M157" s="0" t="n">
        <v>2</v>
      </c>
      <c r="N157" s="23" t="n">
        <v>0.200194262233967</v>
      </c>
      <c r="O157" s="23" t="n">
        <v>5.34456983257477E-012</v>
      </c>
      <c r="P157" s="23" t="n">
        <v>1.73471951098237E-244</v>
      </c>
      <c r="Q157" s="23" t="n">
        <v>1</v>
      </c>
      <c r="R157" s="23" t="n">
        <v>2</v>
      </c>
    </row>
    <row r="158" customFormat="false" ht="13.8" hidden="false" customHeight="false" outlineLevel="0" collapsed="false">
      <c r="A158" s="23" t="s">
        <v>616</v>
      </c>
      <c r="B158" s="23" t="s">
        <v>617</v>
      </c>
      <c r="C158" s="8" t="s">
        <v>939</v>
      </c>
      <c r="D158" s="23" t="n">
        <v>4.86365363208992E-093</v>
      </c>
      <c r="E158" s="23" t="n">
        <v>1.48892949807312E-096</v>
      </c>
      <c r="F158" s="23" t="n">
        <v>0</v>
      </c>
      <c r="G158" s="23" t="n">
        <v>1</v>
      </c>
      <c r="H158" s="23" t="n">
        <v>20</v>
      </c>
      <c r="I158" s="0" t="n">
        <v>3.25982944771384E-053</v>
      </c>
      <c r="J158" s="0" t="n">
        <v>7.74280593297185E-044</v>
      </c>
      <c r="K158" s="0" t="n">
        <v>0</v>
      </c>
      <c r="L158" s="0" t="n">
        <v>1</v>
      </c>
      <c r="M158" s="0" t="n">
        <v>12</v>
      </c>
      <c r="N158" s="23" t="n">
        <v>2.2294819414565E-036</v>
      </c>
      <c r="O158" s="23" t="n">
        <v>7.84724208195909E-009</v>
      </c>
      <c r="P158" s="23" t="n">
        <v>3.37352288179913E-270</v>
      </c>
      <c r="Q158" s="23" t="n">
        <v>1</v>
      </c>
      <c r="R158" s="23" t="n">
        <v>28</v>
      </c>
    </row>
    <row r="159" customFormat="false" ht="13.8" hidden="false" customHeight="false" outlineLevel="0" collapsed="false">
      <c r="A159" s="23" t="s">
        <v>618</v>
      </c>
      <c r="B159" s="23" t="s">
        <v>619</v>
      </c>
      <c r="C159" s="8" t="s">
        <v>939</v>
      </c>
      <c r="D159" s="23" t="n">
        <v>2.82170422274264E-092</v>
      </c>
      <c r="E159" s="23" t="n">
        <v>1.17658019138979E-116</v>
      </c>
      <c r="F159" s="23" t="n">
        <v>0</v>
      </c>
      <c r="G159" s="23" t="n">
        <v>1</v>
      </c>
      <c r="H159" s="23" t="n">
        <v>12</v>
      </c>
      <c r="I159" s="0" t="n">
        <v>6.56051741524905E-093</v>
      </c>
      <c r="J159" s="0" t="n">
        <v>1.27154070551021E-102</v>
      </c>
      <c r="K159" s="0" t="n">
        <v>0</v>
      </c>
      <c r="L159" s="0" t="n">
        <v>1</v>
      </c>
      <c r="M159" s="0" t="n">
        <v>8</v>
      </c>
      <c r="N159" s="23" t="n">
        <v>9.87746831474568E-016</v>
      </c>
      <c r="O159" s="23" t="n">
        <v>5.54738369698314E-011</v>
      </c>
      <c r="P159" s="23" t="n">
        <v>5.74586045907019E-289</v>
      </c>
      <c r="Q159" s="23" t="n">
        <v>1</v>
      </c>
      <c r="R159" s="23" t="n">
        <v>28</v>
      </c>
    </row>
    <row r="160" customFormat="false" ht="13.8" hidden="false" customHeight="false" outlineLevel="0" collapsed="false">
      <c r="A160" s="23" t="s">
        <v>620</v>
      </c>
      <c r="B160" s="23" t="s">
        <v>621</v>
      </c>
      <c r="C160" s="8" t="s">
        <v>939</v>
      </c>
      <c r="D160" s="23" t="n">
        <v>8.8626153509979E-047</v>
      </c>
      <c r="E160" s="23" t="n">
        <v>6.88220809967284E-055</v>
      </c>
      <c r="F160" s="23" t="n">
        <v>0</v>
      </c>
      <c r="G160" s="23" t="n">
        <v>1</v>
      </c>
      <c r="H160" s="23" t="n">
        <v>27</v>
      </c>
      <c r="I160" s="0" t="n">
        <v>3.38292487567796E-023</v>
      </c>
      <c r="J160" s="0" t="n">
        <v>5.95604750296434E-036</v>
      </c>
      <c r="K160" s="8" t="s">
        <v>968</v>
      </c>
      <c r="L160" s="0" t="n">
        <v>1</v>
      </c>
      <c r="M160" s="0" t="n">
        <v>8</v>
      </c>
      <c r="N160" s="23" t="n">
        <v>4.763729111499E-011</v>
      </c>
      <c r="O160" s="23" t="n">
        <v>0.025542346661895</v>
      </c>
      <c r="P160" s="23" t="n">
        <v>6.00560165792522E-222</v>
      </c>
      <c r="Q160" s="23" t="n">
        <v>1</v>
      </c>
      <c r="R160" s="23" t="n">
        <v>33</v>
      </c>
    </row>
    <row r="161" customFormat="false" ht="13.8" hidden="false" customHeight="false" outlineLevel="0" collapsed="false">
      <c r="A161" s="23" t="s">
        <v>622</v>
      </c>
      <c r="B161" s="23" t="s">
        <v>623</v>
      </c>
      <c r="C161" s="0" t="s">
        <v>202</v>
      </c>
      <c r="D161" s="23" t="n">
        <v>1.08809257125433E-014</v>
      </c>
      <c r="E161" s="23" t="n">
        <v>2.81905850979821E-041</v>
      </c>
      <c r="F161" s="23" t="n">
        <v>0</v>
      </c>
      <c r="G161" s="23" t="n">
        <v>1</v>
      </c>
      <c r="H161" s="23" t="n">
        <v>27</v>
      </c>
      <c r="I161" s="0" t="n">
        <v>3.33214073122757E-005</v>
      </c>
      <c r="J161" s="0" t="n">
        <v>1.43603514006686E-015</v>
      </c>
      <c r="K161" s="0" t="n">
        <v>2.22471115711364E-296</v>
      </c>
      <c r="L161" s="0" t="n">
        <v>1</v>
      </c>
      <c r="M161" s="0" t="n">
        <v>19</v>
      </c>
      <c r="N161" s="23" t="n">
        <v>1.58788956489304E-013</v>
      </c>
      <c r="O161" s="23" t="n">
        <v>4.54016722271511E-021</v>
      </c>
      <c r="P161" s="23" t="n">
        <v>1.47630925170432E-298</v>
      </c>
      <c r="Q161" s="23" t="n">
        <v>1</v>
      </c>
      <c r="R161" s="23" t="n">
        <v>29</v>
      </c>
    </row>
    <row r="162" customFormat="false" ht="13.8" hidden="false" customHeight="false" outlineLevel="0" collapsed="false">
      <c r="A162" s="23" t="s">
        <v>624</v>
      </c>
      <c r="B162" s="23" t="s">
        <v>625</v>
      </c>
      <c r="C162" s="0" t="s">
        <v>202</v>
      </c>
      <c r="D162" s="23" t="n">
        <v>1.36440695575349E-053</v>
      </c>
      <c r="E162" s="23" t="n">
        <v>1.09748916024062E-104</v>
      </c>
      <c r="F162" s="23" t="n">
        <v>0</v>
      </c>
      <c r="G162" s="23" t="n">
        <v>1</v>
      </c>
      <c r="H162" s="23" t="n">
        <v>21</v>
      </c>
      <c r="I162" s="0" t="n">
        <v>0.140571932114336</v>
      </c>
      <c r="J162" s="0" t="n">
        <v>6.76590441426051E-005</v>
      </c>
      <c r="K162" s="0" t="n">
        <v>1.18844362977857E-257</v>
      </c>
      <c r="L162" s="0" t="n">
        <v>1</v>
      </c>
      <c r="M162" s="0" t="n">
        <v>2</v>
      </c>
      <c r="N162" s="23" t="n">
        <v>4.28020700054683E-031</v>
      </c>
      <c r="O162" s="23" t="n">
        <v>1.6796036659374E-085</v>
      </c>
      <c r="P162" s="23" t="n">
        <v>0</v>
      </c>
      <c r="Q162" s="23" t="n">
        <v>1</v>
      </c>
      <c r="R162" s="23" t="n">
        <v>15</v>
      </c>
    </row>
    <row r="163" customFormat="false" ht="13.8" hidden="false" customHeight="false" outlineLevel="0" collapsed="false">
      <c r="A163" s="23" t="s">
        <v>627</v>
      </c>
      <c r="B163" s="23" t="s">
        <v>628</v>
      </c>
      <c r="C163" s="8" t="s">
        <v>939</v>
      </c>
      <c r="D163" s="23" t="n">
        <v>4.38037349420476E-009</v>
      </c>
      <c r="E163" s="23" t="n">
        <v>0.522949210198264</v>
      </c>
      <c r="F163" s="23" t="n">
        <v>2.42397010044934E-147</v>
      </c>
      <c r="G163" s="23" t="n">
        <v>0</v>
      </c>
      <c r="H163" s="23" t="n">
        <v>95</v>
      </c>
      <c r="I163" s="0" t="n">
        <v>1.35798479631984E-035</v>
      </c>
      <c r="J163" s="0" t="n">
        <v>1.44987843125476E-068</v>
      </c>
      <c r="K163" s="0" t="n">
        <v>0</v>
      </c>
      <c r="L163" s="0" t="n">
        <v>1</v>
      </c>
      <c r="M163" s="0" t="n">
        <v>8</v>
      </c>
      <c r="N163" s="23" t="n">
        <v>2.86420214157429E-018</v>
      </c>
      <c r="O163" s="23" t="n">
        <v>0.059959746499791</v>
      </c>
      <c r="P163" s="23" t="n">
        <v>1.71434400661663E-202</v>
      </c>
      <c r="Q163" s="23" t="n">
        <v>1</v>
      </c>
      <c r="R163" s="23" t="n">
        <v>49</v>
      </c>
    </row>
    <row r="164" customFormat="false" ht="13.8" hidden="false" customHeight="false" outlineLevel="0" collapsed="false">
      <c r="A164" s="23" t="s">
        <v>629</v>
      </c>
      <c r="B164" s="23" t="s">
        <v>630</v>
      </c>
      <c r="C164" s="0" t="s">
        <v>202</v>
      </c>
      <c r="D164" s="23" t="n">
        <v>3.07357854968381E-077</v>
      </c>
      <c r="E164" s="23" t="n">
        <v>3.37222490688319E-140</v>
      </c>
      <c r="F164" s="23" t="n">
        <v>0</v>
      </c>
      <c r="G164" s="23" t="n">
        <v>1</v>
      </c>
      <c r="H164" s="23" t="n">
        <v>24</v>
      </c>
      <c r="I164" s="0" t="n">
        <v>0.140571932114336</v>
      </c>
      <c r="J164" s="0" t="n">
        <v>6.76590441426051E-005</v>
      </c>
      <c r="K164" s="0" t="n">
        <v>1.18844362977857E-257</v>
      </c>
      <c r="L164" s="0" t="n">
        <v>1</v>
      </c>
      <c r="M164" s="0" t="n">
        <v>2</v>
      </c>
      <c r="N164" s="23" t="n">
        <v>0.000104711141736</v>
      </c>
      <c r="O164" s="23" t="n">
        <v>7.20969880915593E-074</v>
      </c>
      <c r="P164" s="23" t="n">
        <v>0</v>
      </c>
      <c r="Q164" s="23" t="n">
        <v>1</v>
      </c>
      <c r="R164" s="23" t="n">
        <v>72</v>
      </c>
    </row>
    <row r="165" customFormat="false" ht="13.8" hidden="false" customHeight="false" outlineLevel="0" collapsed="false">
      <c r="A165" s="23" t="s">
        <v>631</v>
      </c>
      <c r="B165" s="23" t="s">
        <v>632</v>
      </c>
      <c r="C165" s="8" t="s">
        <v>939</v>
      </c>
      <c r="D165" s="23" t="n">
        <v>4.76981222568674E-095</v>
      </c>
      <c r="E165" s="23" t="n">
        <v>2.35307018618284E-099</v>
      </c>
      <c r="F165" s="23" t="n">
        <v>0</v>
      </c>
      <c r="G165" s="23" t="n">
        <v>1</v>
      </c>
      <c r="H165" s="23" t="n">
        <v>17</v>
      </c>
      <c r="I165" s="0" t="n">
        <v>4.09822013658664E-062</v>
      </c>
      <c r="J165" s="0" t="n">
        <v>2.954745555421E-062</v>
      </c>
      <c r="K165" s="0" t="n">
        <v>0</v>
      </c>
      <c r="L165" s="0" t="n">
        <v>1</v>
      </c>
      <c r="M165" s="0" t="n">
        <v>10</v>
      </c>
      <c r="N165" s="23" t="n">
        <v>6.3954698740946E-035</v>
      </c>
      <c r="O165" s="23" t="n">
        <v>9.32227252766334E-014</v>
      </c>
      <c r="P165" s="23" t="n">
        <v>7.21307314667834E-280</v>
      </c>
      <c r="Q165" s="23" t="n">
        <v>1</v>
      </c>
      <c r="R165" s="23" t="n">
        <v>40</v>
      </c>
    </row>
    <row r="166" customFormat="false" ht="13.8" hidden="false" customHeight="false" outlineLevel="0" collapsed="false">
      <c r="A166" s="23" t="s">
        <v>633</v>
      </c>
      <c r="B166" s="23" t="s">
        <v>634</v>
      </c>
      <c r="C166" s="8" t="s">
        <v>939</v>
      </c>
      <c r="D166" s="23" t="n">
        <v>6.88343735084164E-062</v>
      </c>
      <c r="E166" s="23" t="n">
        <v>1.85663154490547E-035</v>
      </c>
      <c r="F166" s="26" t="s">
        <v>969</v>
      </c>
      <c r="G166" s="23" t="n">
        <v>1</v>
      </c>
      <c r="H166" s="23" t="n">
        <v>25</v>
      </c>
      <c r="I166" s="0" t="n">
        <v>8.72231837987801E-047</v>
      </c>
      <c r="J166" s="0" t="n">
        <v>5.9193978704074E-015</v>
      </c>
      <c r="K166" s="0" t="n">
        <v>3.46013404335181E-288</v>
      </c>
      <c r="L166" s="0" t="n">
        <v>1</v>
      </c>
      <c r="M166" s="0" t="n">
        <v>12</v>
      </c>
      <c r="N166" s="23" t="n">
        <v>5.21965717748343E-005</v>
      </c>
      <c r="O166" s="23" t="n">
        <v>0.675858303427226</v>
      </c>
      <c r="P166" s="23" t="n">
        <v>1.93169656686872E-143</v>
      </c>
      <c r="Q166" s="23" t="n">
        <v>0</v>
      </c>
      <c r="R166" s="23" t="n">
        <v>97</v>
      </c>
    </row>
    <row r="167" customFormat="false" ht="13.8" hidden="false" customHeight="false" outlineLevel="0" collapsed="false">
      <c r="A167" s="23" t="s">
        <v>635</v>
      </c>
      <c r="B167" s="23" t="s">
        <v>636</v>
      </c>
      <c r="C167" s="8" t="s">
        <v>939</v>
      </c>
      <c r="D167" s="23" t="n">
        <v>2.83841855863896E-019</v>
      </c>
      <c r="E167" s="23" t="n">
        <v>1.61744922675177E-021</v>
      </c>
      <c r="F167" s="23" t="n">
        <v>3.93231075103205E-289</v>
      </c>
      <c r="G167" s="23" t="n">
        <v>1</v>
      </c>
      <c r="H167" s="23" t="n">
        <v>29</v>
      </c>
      <c r="I167" s="0" t="n">
        <v>0.140571932114336</v>
      </c>
      <c r="J167" s="0" t="n">
        <v>6.76590441426051E-005</v>
      </c>
      <c r="K167" s="0" t="n">
        <v>1.18844362977857E-257</v>
      </c>
      <c r="L167" s="0" t="n">
        <v>1</v>
      </c>
      <c r="M167" s="0" t="n">
        <v>2</v>
      </c>
      <c r="N167" s="23" t="n">
        <v>4.79243710808451E-050</v>
      </c>
      <c r="O167" s="23" t="n">
        <v>7.91425490191448E-098</v>
      </c>
      <c r="P167" s="23" t="n">
        <v>0</v>
      </c>
      <c r="Q167" s="23" t="n">
        <v>1</v>
      </c>
      <c r="R167" s="23" t="n">
        <v>18</v>
      </c>
    </row>
    <row r="168" customFormat="false" ht="13.8" hidden="false" customHeight="false" outlineLevel="0" collapsed="false">
      <c r="A168" s="23" t="s">
        <v>637</v>
      </c>
      <c r="B168" s="23" t="s">
        <v>638</v>
      </c>
      <c r="C168" s="0" t="s">
        <v>202</v>
      </c>
      <c r="D168" s="23" t="n">
        <v>3.06490012616152E-014</v>
      </c>
      <c r="E168" s="23" t="n">
        <v>0.116577158450281</v>
      </c>
      <c r="F168" s="23" t="n">
        <v>1.13213167961076E-194</v>
      </c>
      <c r="G168" s="23" t="n">
        <v>1</v>
      </c>
      <c r="H168" s="23" t="n">
        <v>55</v>
      </c>
      <c r="I168" s="0" t="n">
        <v>9.59042589566493E-054</v>
      </c>
      <c r="J168" s="0" t="n">
        <v>4.43596777415695E-048</v>
      </c>
      <c r="K168" s="0" t="n">
        <v>0</v>
      </c>
      <c r="L168" s="0" t="n">
        <v>1</v>
      </c>
      <c r="M168" s="0" t="n">
        <v>10</v>
      </c>
      <c r="N168" s="23" t="n">
        <v>1.5667626922087E-013</v>
      </c>
      <c r="O168" s="23" t="n">
        <v>0.034313420034832</v>
      </c>
      <c r="P168" s="23" t="n">
        <v>6.28268790814826E-209</v>
      </c>
      <c r="Q168" s="23" t="n">
        <v>1</v>
      </c>
      <c r="R168" s="23" t="n">
        <v>38</v>
      </c>
    </row>
    <row r="169" customFormat="false" ht="13.8" hidden="false" customHeight="false" outlineLevel="0" collapsed="false">
      <c r="A169" s="23" t="s">
        <v>639</v>
      </c>
      <c r="B169" s="23" t="s">
        <v>640</v>
      </c>
      <c r="C169" s="0" t="s">
        <v>202</v>
      </c>
      <c r="D169" s="23" t="n">
        <v>0.000234216670446</v>
      </c>
      <c r="E169" s="23" t="n">
        <v>0.69798832949492</v>
      </c>
      <c r="F169" s="23" t="n">
        <v>2.17545212779519E-151</v>
      </c>
      <c r="G169" s="23" t="n">
        <v>0</v>
      </c>
      <c r="H169" s="23" t="n">
        <v>96</v>
      </c>
      <c r="I169" s="0" t="n">
        <v>0.056990515649425</v>
      </c>
      <c r="J169" s="0" t="n">
        <v>0.879446403599969</v>
      </c>
      <c r="K169" s="0" t="n">
        <v>2.32596835327964E-095</v>
      </c>
      <c r="L169" s="0" t="n">
        <v>0</v>
      </c>
      <c r="M169" s="0" t="n">
        <v>96</v>
      </c>
      <c r="N169" s="23" t="n">
        <v>0.117661689714297</v>
      </c>
      <c r="O169" s="23" t="n">
        <v>0.913773696687334</v>
      </c>
      <c r="P169" s="23" t="n">
        <v>6.43133016934485E-093</v>
      </c>
      <c r="Q169" s="23" t="n">
        <v>0</v>
      </c>
      <c r="R169" s="23" t="n">
        <v>98</v>
      </c>
    </row>
    <row r="170" customFormat="false" ht="13.8" hidden="false" customHeight="false" outlineLevel="0" collapsed="false">
      <c r="A170" s="23" t="s">
        <v>641</v>
      </c>
      <c r="B170" s="23" t="s">
        <v>642</v>
      </c>
      <c r="C170" s="8" t="s">
        <v>939</v>
      </c>
      <c r="D170" s="23" t="n">
        <v>0.175944530660514</v>
      </c>
      <c r="E170" s="23" t="n">
        <v>0.917873974085981</v>
      </c>
      <c r="F170" s="23" t="n">
        <v>2.22203693186743E-057</v>
      </c>
      <c r="G170" s="23" t="n">
        <v>0</v>
      </c>
      <c r="H170" s="23" t="n">
        <v>98</v>
      </c>
      <c r="I170" s="0" t="n">
        <v>0.01509356702767</v>
      </c>
      <c r="J170" s="0" t="n">
        <v>0.604056807485223</v>
      </c>
      <c r="K170" s="0" t="n">
        <v>2.96663183843148E-150</v>
      </c>
      <c r="L170" s="0" t="n">
        <v>1</v>
      </c>
      <c r="M170" s="0" t="n">
        <v>25</v>
      </c>
      <c r="N170" s="23" t="n">
        <v>2.40417411921684E-055</v>
      </c>
      <c r="O170" s="23" t="n">
        <v>3.7548577446748E-068</v>
      </c>
      <c r="P170" s="23" t="n">
        <v>0</v>
      </c>
      <c r="Q170" s="23" t="n">
        <v>1</v>
      </c>
      <c r="R170" s="23" t="n">
        <v>28</v>
      </c>
    </row>
    <row r="171" customFormat="false" ht="13.8" hidden="false" customHeight="false" outlineLevel="0" collapsed="false">
      <c r="A171" s="23" t="s">
        <v>643</v>
      </c>
      <c r="B171" s="23" t="s">
        <v>644</v>
      </c>
      <c r="C171" s="8" t="s">
        <v>970</v>
      </c>
      <c r="D171" s="23" t="n">
        <v>2.00753755378878E-015</v>
      </c>
      <c r="E171" s="23" t="n">
        <v>3.07663162540791E-006</v>
      </c>
      <c r="F171" s="23" t="n">
        <v>1.05954354462994E-264</v>
      </c>
      <c r="G171" s="23" t="n">
        <v>1</v>
      </c>
      <c r="H171" s="23" t="n">
        <v>29</v>
      </c>
      <c r="I171" s="0" t="n">
        <v>5.21018494140014E-031</v>
      </c>
      <c r="J171" s="0" t="n">
        <v>1.04479324095235E-039</v>
      </c>
      <c r="K171" s="8" t="s">
        <v>971</v>
      </c>
      <c r="L171" s="0" t="n">
        <v>1</v>
      </c>
      <c r="M171" s="0" t="n">
        <v>8</v>
      </c>
      <c r="N171" s="23" t="n">
        <v>1.28034135321815E-007</v>
      </c>
      <c r="O171" s="23" t="n">
        <v>0.410035432202259</v>
      </c>
      <c r="P171" s="23" t="n">
        <v>2.96640630378956E-142</v>
      </c>
      <c r="Q171" s="23" t="n">
        <v>1</v>
      </c>
      <c r="R171" s="23" t="n">
        <v>62</v>
      </c>
    </row>
    <row r="172" customFormat="false" ht="13.8" hidden="false" customHeight="false" outlineLevel="0" collapsed="false">
      <c r="A172" s="23" t="s">
        <v>647</v>
      </c>
      <c r="B172" s="23" t="s">
        <v>648</v>
      </c>
      <c r="C172" s="0" t="s">
        <v>202</v>
      </c>
      <c r="D172" s="23" t="n">
        <v>1.46853256763104E-022</v>
      </c>
      <c r="E172" s="23" t="n">
        <v>5.39069128681766E-016</v>
      </c>
      <c r="F172" s="26" t="s">
        <v>972</v>
      </c>
      <c r="G172" s="23" t="n">
        <v>1</v>
      </c>
      <c r="H172" s="23" t="n">
        <v>15</v>
      </c>
      <c r="I172" s="0" t="n">
        <v>9.75905491463231E-008</v>
      </c>
      <c r="J172" s="0" t="n">
        <v>1.74490699287077E-009</v>
      </c>
      <c r="K172" s="0" t="n">
        <v>0</v>
      </c>
      <c r="L172" s="0" t="n">
        <v>1</v>
      </c>
      <c r="M172" s="0" t="n">
        <v>15</v>
      </c>
      <c r="N172" s="23" t="n">
        <v>2.22897896849605E-005</v>
      </c>
      <c r="O172" s="23" t="n">
        <v>4.68596654192639E-005</v>
      </c>
      <c r="P172" s="23" t="n">
        <v>1.65602513392706E-289</v>
      </c>
      <c r="Q172" s="23" t="n">
        <v>1</v>
      </c>
      <c r="R172" s="23" t="n">
        <v>16</v>
      </c>
    </row>
    <row r="173" customFormat="false" ht="13.8" hidden="false" customHeight="false" outlineLevel="0" collapsed="false">
      <c r="A173" s="23" t="s">
        <v>649</v>
      </c>
      <c r="B173" s="23" t="s">
        <v>650</v>
      </c>
      <c r="C173" s="8" t="s">
        <v>939</v>
      </c>
      <c r="D173" s="23" t="n">
        <v>3.19232709715106E-029</v>
      </c>
      <c r="E173" s="23" t="n">
        <v>1.00620386200223E-011</v>
      </c>
      <c r="F173" s="23" t="n">
        <v>3.75294283642989E-269</v>
      </c>
      <c r="G173" s="23" t="n">
        <v>1</v>
      </c>
      <c r="H173" s="23" t="n">
        <v>23</v>
      </c>
      <c r="I173" s="0" t="n">
        <v>1.94599659468631E-028</v>
      </c>
      <c r="J173" s="0" t="n">
        <v>8.87774161367313E-073</v>
      </c>
      <c r="K173" s="0" t="n">
        <v>0</v>
      </c>
      <c r="L173" s="0" t="n">
        <v>1</v>
      </c>
      <c r="M173" s="0" t="n">
        <v>10</v>
      </c>
      <c r="N173" s="23" t="n">
        <v>3.31359856574871E-023</v>
      </c>
      <c r="O173" s="23" t="n">
        <v>2.45756792044143E-008</v>
      </c>
      <c r="P173" s="23" t="n">
        <v>3.9486648350813E-272</v>
      </c>
      <c r="Q173" s="23" t="n">
        <v>1</v>
      </c>
      <c r="R173" s="23" t="n">
        <v>19</v>
      </c>
    </row>
    <row r="174" customFormat="false" ht="13.8" hidden="false" customHeight="false" outlineLevel="0" collapsed="false">
      <c r="A174" s="23" t="s">
        <v>651</v>
      </c>
      <c r="B174" s="23" t="s">
        <v>652</v>
      </c>
      <c r="C174" s="0" t="s">
        <v>202</v>
      </c>
      <c r="D174" s="23" t="n">
        <v>2.23479626307421E-031</v>
      </c>
      <c r="E174" s="23" t="n">
        <v>2.9819930401384E-027</v>
      </c>
      <c r="F174" s="23" t="n">
        <v>3.97517556864903E-285</v>
      </c>
      <c r="G174" s="23" t="n">
        <v>1</v>
      </c>
      <c r="H174" s="23" t="n">
        <v>21</v>
      </c>
      <c r="I174" s="0" t="n">
        <v>6.09091489398793E-051</v>
      </c>
      <c r="J174" s="0" t="n">
        <v>3.51095469725483E-095</v>
      </c>
      <c r="K174" s="0" t="n">
        <v>0</v>
      </c>
      <c r="L174" s="0" t="n">
        <v>1</v>
      </c>
      <c r="M174" s="0" t="n">
        <v>8</v>
      </c>
      <c r="N174" s="23" t="n">
        <v>9.72935568261308E-037</v>
      </c>
      <c r="O174" s="23" t="n">
        <v>4.1095219787088E-083</v>
      </c>
      <c r="P174" s="23" t="n">
        <v>0</v>
      </c>
      <c r="Q174" s="23" t="n">
        <v>1</v>
      </c>
      <c r="R174" s="23" t="n">
        <v>34</v>
      </c>
    </row>
    <row r="175" customFormat="false" ht="13.8" hidden="false" customHeight="false" outlineLevel="0" collapsed="false">
      <c r="A175" s="23" t="s">
        <v>653</v>
      </c>
      <c r="B175" s="23" t="s">
        <v>654</v>
      </c>
      <c r="C175" s="0" t="s">
        <v>202</v>
      </c>
      <c r="D175" s="23" t="n">
        <v>1.5285668493068E-033</v>
      </c>
      <c r="E175" s="23" t="n">
        <v>6.06937446137518E-024</v>
      </c>
      <c r="F175" s="23" t="n">
        <v>0</v>
      </c>
      <c r="G175" s="23" t="n">
        <v>1</v>
      </c>
      <c r="H175" s="23" t="n">
        <v>17</v>
      </c>
      <c r="I175" s="0" t="n">
        <v>3.91353402587923E-010</v>
      </c>
      <c r="J175" s="0" t="n">
        <v>0.000165270864019</v>
      </c>
      <c r="K175" s="0" t="n">
        <v>4.93309979402595E-271</v>
      </c>
      <c r="L175" s="0" t="n">
        <v>1</v>
      </c>
      <c r="M175" s="0" t="n">
        <v>13</v>
      </c>
      <c r="N175" s="23" t="n">
        <v>0.429334086393383</v>
      </c>
      <c r="O175" s="23" t="n">
        <v>0.959299374215242</v>
      </c>
      <c r="P175" s="23" t="n">
        <v>6.00035372794827E-077</v>
      </c>
      <c r="Q175" s="23" t="n">
        <v>0</v>
      </c>
      <c r="R175" s="23" t="n">
        <v>96</v>
      </c>
    </row>
    <row r="176" customFormat="false" ht="13.8" hidden="false" customHeight="false" outlineLevel="0" collapsed="false">
      <c r="A176" s="23" t="s">
        <v>655</v>
      </c>
      <c r="B176" s="23" t="s">
        <v>656</v>
      </c>
      <c r="C176" s="0" t="s">
        <v>202</v>
      </c>
      <c r="D176" s="23" t="n">
        <v>4.02768909605638E-094</v>
      </c>
      <c r="E176" s="23" t="n">
        <v>0</v>
      </c>
      <c r="F176" s="23" t="n">
        <v>0</v>
      </c>
      <c r="G176" s="23" t="n">
        <v>1</v>
      </c>
      <c r="H176" s="23" t="n">
        <v>65</v>
      </c>
      <c r="I176" s="0" t="n">
        <v>0.140571932114336</v>
      </c>
      <c r="J176" s="0" t="n">
        <v>6.76590441426051E-005</v>
      </c>
      <c r="K176" s="0" t="n">
        <v>1.18844362977857E-257</v>
      </c>
      <c r="L176" s="0" t="n">
        <v>1</v>
      </c>
      <c r="M176" s="0" t="n">
        <v>2</v>
      </c>
      <c r="N176" s="23" t="n">
        <v>0.200194262233967</v>
      </c>
      <c r="O176" s="23" t="n">
        <v>5.34456983257477E-012</v>
      </c>
      <c r="P176" s="23" t="n">
        <v>1.73471951098237E-244</v>
      </c>
      <c r="Q176" s="23" t="n">
        <v>1</v>
      </c>
      <c r="R176" s="23" t="n">
        <v>2</v>
      </c>
    </row>
    <row r="177" customFormat="false" ht="13.8" hidden="false" customHeight="false" outlineLevel="0" collapsed="false">
      <c r="A177" s="23" t="s">
        <v>657</v>
      </c>
      <c r="B177" s="23" t="s">
        <v>658</v>
      </c>
      <c r="C177" s="8" t="s">
        <v>939</v>
      </c>
      <c r="D177" s="23" t="n">
        <v>1.98492536662683E-066</v>
      </c>
      <c r="E177" s="23" t="n">
        <v>1.87040709888548E-071</v>
      </c>
      <c r="F177" s="23" t="n">
        <v>0</v>
      </c>
      <c r="G177" s="23" t="n">
        <v>1</v>
      </c>
      <c r="H177" s="23" t="n">
        <v>12</v>
      </c>
      <c r="I177" s="0" t="n">
        <v>2.74035064558186E-048</v>
      </c>
      <c r="J177" s="0" t="n">
        <v>1.8706573888885E-055</v>
      </c>
      <c r="K177" s="0" t="n">
        <v>0</v>
      </c>
      <c r="L177" s="0" t="n">
        <v>1</v>
      </c>
      <c r="M177" s="0" t="n">
        <v>9</v>
      </c>
      <c r="N177" s="23" t="n">
        <v>1.76441920748043E-031</v>
      </c>
      <c r="O177" s="23" t="n">
        <v>8.39024313508787E-090</v>
      </c>
      <c r="P177" s="23" t="n">
        <v>0</v>
      </c>
      <c r="Q177" s="23" t="n">
        <v>1</v>
      </c>
      <c r="R177" s="23" t="n">
        <v>20</v>
      </c>
    </row>
    <row r="178" customFormat="false" ht="13.8" hidden="false" customHeight="false" outlineLevel="0" collapsed="false">
      <c r="A178" s="23" t="s">
        <v>659</v>
      </c>
      <c r="B178" s="23" t="s">
        <v>660</v>
      </c>
      <c r="C178" s="0" t="s">
        <v>202</v>
      </c>
      <c r="D178" s="23" t="n">
        <v>0.291157888118493</v>
      </c>
      <c r="E178" s="23" t="n">
        <v>2.33572692417546E-045</v>
      </c>
      <c r="F178" s="23" t="n">
        <v>0</v>
      </c>
      <c r="G178" s="23" t="n">
        <v>1</v>
      </c>
      <c r="H178" s="23" t="n">
        <v>37</v>
      </c>
      <c r="I178" s="0" t="n">
        <v>0.140571932114336</v>
      </c>
      <c r="J178" s="0" t="n">
        <v>6.76590441426051E-005</v>
      </c>
      <c r="K178" s="0" t="n">
        <v>1.18844362977857E-257</v>
      </c>
      <c r="L178" s="0" t="n">
        <v>1</v>
      </c>
      <c r="M178" s="0" t="n">
        <v>2</v>
      </c>
      <c r="N178" s="23" t="n">
        <v>0.200194262233967</v>
      </c>
      <c r="O178" s="23" t="n">
        <v>5.34456983257477E-012</v>
      </c>
      <c r="P178" s="23" t="n">
        <v>1.73471951098237E-244</v>
      </c>
      <c r="Q178" s="23" t="n">
        <v>1</v>
      </c>
      <c r="R178" s="23" t="n">
        <v>2</v>
      </c>
    </row>
    <row r="179" customFormat="false" ht="13.8" hidden="false" customHeight="false" outlineLevel="0" collapsed="false">
      <c r="A179" s="23" t="s">
        <v>661</v>
      </c>
      <c r="B179" s="23" t="s">
        <v>662</v>
      </c>
      <c r="C179" s="0" t="s">
        <v>202</v>
      </c>
      <c r="D179" s="23" t="n">
        <v>0.473225745259513</v>
      </c>
      <c r="E179" s="23" t="n">
        <v>0.913379987665789</v>
      </c>
      <c r="F179" s="23" t="n">
        <v>8.86280047513829E-071</v>
      </c>
      <c r="G179" s="23" t="n">
        <v>1</v>
      </c>
      <c r="H179" s="23" t="n">
        <v>67</v>
      </c>
      <c r="I179" s="0" t="n">
        <v>0.140571932114336</v>
      </c>
      <c r="J179" s="0" t="n">
        <v>6.76590441426051E-005</v>
      </c>
      <c r="K179" s="0" t="n">
        <v>1.18844362977857E-257</v>
      </c>
      <c r="L179" s="0" t="n">
        <v>1</v>
      </c>
      <c r="M179" s="0" t="n">
        <v>2</v>
      </c>
      <c r="N179" s="23" t="n">
        <v>8.49668745896796E-078</v>
      </c>
      <c r="O179" s="23" t="n">
        <v>0</v>
      </c>
      <c r="P179" s="23" t="n">
        <v>0</v>
      </c>
      <c r="Q179" s="23" t="n">
        <v>1</v>
      </c>
      <c r="R179" s="23" t="n">
        <v>61</v>
      </c>
    </row>
    <row r="180" customFormat="false" ht="13.8" hidden="false" customHeight="false" outlineLevel="0" collapsed="false">
      <c r="A180" s="23" t="s">
        <v>664</v>
      </c>
      <c r="B180" s="23" t="s">
        <v>665</v>
      </c>
      <c r="C180" s="0" t="s">
        <v>202</v>
      </c>
      <c r="D180" s="23" t="n">
        <v>1.69162035168588E-042</v>
      </c>
      <c r="E180" s="23" t="n">
        <v>2.32430727256242E-120</v>
      </c>
      <c r="F180" s="23" t="n">
        <v>0</v>
      </c>
      <c r="G180" s="23" t="n">
        <v>1</v>
      </c>
      <c r="H180" s="23" t="n">
        <v>16</v>
      </c>
      <c r="I180" s="0" t="n">
        <v>5.27612519065067E-096</v>
      </c>
      <c r="J180" s="0" t="n">
        <v>0</v>
      </c>
      <c r="K180" s="0" t="n">
        <v>0</v>
      </c>
      <c r="L180" s="0" t="n">
        <v>1</v>
      </c>
      <c r="M180" s="0" t="n">
        <v>44</v>
      </c>
      <c r="N180" s="23" t="n">
        <v>2.15125103432935E-019</v>
      </c>
      <c r="O180" s="23" t="n">
        <v>1.81630241255618E-080</v>
      </c>
      <c r="P180" s="23" t="n">
        <v>0</v>
      </c>
      <c r="Q180" s="23" t="n">
        <v>1</v>
      </c>
      <c r="R180" s="23" t="n">
        <v>26</v>
      </c>
    </row>
    <row r="181" customFormat="false" ht="13.8" hidden="false" customHeight="false" outlineLevel="0" collapsed="false">
      <c r="A181" s="23" t="s">
        <v>666</v>
      </c>
      <c r="B181" s="23" t="s">
        <v>667</v>
      </c>
      <c r="C181" s="8" t="s">
        <v>939</v>
      </c>
      <c r="D181" s="23" t="n">
        <v>3.42795865825096E-037</v>
      </c>
      <c r="E181" s="23" t="n">
        <v>4.17540651717658E-034</v>
      </c>
      <c r="F181" s="23" t="n">
        <v>8.4068204365833E-307</v>
      </c>
      <c r="G181" s="23" t="n">
        <v>1</v>
      </c>
      <c r="H181" s="23" t="n">
        <v>26</v>
      </c>
      <c r="I181" s="0" t="n">
        <v>7.74718311188612E-021</v>
      </c>
      <c r="J181" s="0" t="n">
        <v>4.99864230417058E-029</v>
      </c>
      <c r="K181" s="0" t="n">
        <v>0</v>
      </c>
      <c r="L181" s="0" t="n">
        <v>1</v>
      </c>
      <c r="M181" s="0" t="n">
        <v>19</v>
      </c>
      <c r="N181" s="23" t="n">
        <v>1.18435066325935E-025</v>
      </c>
      <c r="O181" s="23" t="n">
        <v>1.45947547368309E-025</v>
      </c>
      <c r="P181" s="23" t="n">
        <v>0</v>
      </c>
      <c r="Q181" s="23" t="n">
        <v>1</v>
      </c>
      <c r="R181" s="23" t="n">
        <v>14</v>
      </c>
    </row>
    <row r="182" customFormat="false" ht="13.8" hidden="false" customHeight="false" outlineLevel="0" collapsed="false">
      <c r="A182" s="23" t="s">
        <v>668</v>
      </c>
      <c r="B182" s="23" t="s">
        <v>669</v>
      </c>
      <c r="C182" s="8" t="s">
        <v>939</v>
      </c>
      <c r="D182" s="23" t="n">
        <v>3.02014299368556E-086</v>
      </c>
      <c r="E182" s="23" t="n">
        <v>6.01188266289774E-124</v>
      </c>
      <c r="F182" s="23" t="n">
        <v>0</v>
      </c>
      <c r="G182" s="23" t="n">
        <v>1</v>
      </c>
      <c r="H182" s="23" t="n">
        <v>16</v>
      </c>
      <c r="I182" s="0" t="n">
        <v>2.97061660285762E-064</v>
      </c>
      <c r="J182" s="0" t="n">
        <v>1.69352764866172E-088</v>
      </c>
      <c r="K182" s="0" t="n">
        <v>0</v>
      </c>
      <c r="L182" s="0" t="n">
        <v>1</v>
      </c>
      <c r="M182" s="0" t="n">
        <v>11</v>
      </c>
      <c r="N182" s="23" t="n">
        <v>3.20192127773487E-042</v>
      </c>
      <c r="O182" s="23" t="n">
        <v>3.48958153262496E-081</v>
      </c>
      <c r="P182" s="23" t="n">
        <v>0</v>
      </c>
      <c r="Q182" s="23" t="n">
        <v>1</v>
      </c>
      <c r="R182" s="23" t="n">
        <v>18</v>
      </c>
    </row>
    <row r="183" customFormat="false" ht="13.8" hidden="false" customHeight="false" outlineLevel="0" collapsed="false">
      <c r="A183" s="23" t="s">
        <v>670</v>
      </c>
      <c r="B183" s="23" t="s">
        <v>671</v>
      </c>
      <c r="C183" s="8" t="s">
        <v>939</v>
      </c>
      <c r="D183" s="23" t="n">
        <v>9.59553020752241E-076</v>
      </c>
      <c r="E183" s="23" t="n">
        <v>6.69316301874712E-063</v>
      </c>
      <c r="F183" s="23" t="n">
        <v>0</v>
      </c>
      <c r="G183" s="23" t="n">
        <v>1</v>
      </c>
      <c r="H183" s="23" t="n">
        <v>26</v>
      </c>
      <c r="I183" s="0" t="n">
        <v>2.96338449690415E-049</v>
      </c>
      <c r="J183" s="0" t="n">
        <v>3.53858945729099E-045</v>
      </c>
      <c r="K183" s="0" t="n">
        <v>0</v>
      </c>
      <c r="L183" s="0" t="n">
        <v>1</v>
      </c>
      <c r="M183" s="0" t="n">
        <v>11</v>
      </c>
      <c r="N183" s="23" t="n">
        <v>6.66242465842256E-007</v>
      </c>
      <c r="O183" s="23" t="n">
        <v>0.003758019491469</v>
      </c>
      <c r="P183" s="23" t="n">
        <v>6.75035909429656E-233</v>
      </c>
      <c r="Q183" s="23" t="n">
        <v>1</v>
      </c>
      <c r="R183" s="23" t="n">
        <v>22</v>
      </c>
    </row>
    <row r="184" customFormat="false" ht="13.8" hidden="false" customHeight="false" outlineLevel="0" collapsed="false">
      <c r="A184" s="23" t="s">
        <v>672</v>
      </c>
      <c r="B184" s="23" t="s">
        <v>673</v>
      </c>
      <c r="C184" s="0" t="s">
        <v>202</v>
      </c>
      <c r="D184" s="23" t="n">
        <v>0.358157009760416</v>
      </c>
      <c r="E184" s="23" t="n">
        <v>0.95008156580265</v>
      </c>
      <c r="F184" s="23" t="n">
        <v>4.71936598105933E-060</v>
      </c>
      <c r="G184" s="23" t="n">
        <v>0</v>
      </c>
      <c r="H184" s="23" t="n">
        <v>97</v>
      </c>
      <c r="I184" s="0" t="n">
        <v>3.68051291543388E-092</v>
      </c>
      <c r="J184" s="0" t="n">
        <v>0</v>
      </c>
      <c r="K184" s="0" t="n">
        <v>0</v>
      </c>
      <c r="L184" s="0" t="n">
        <v>1</v>
      </c>
      <c r="M184" s="0" t="n">
        <v>49</v>
      </c>
      <c r="N184" s="23" t="n">
        <v>2.60689042236749E-014</v>
      </c>
      <c r="O184" s="23" t="n">
        <v>1.2374869372478E-075</v>
      </c>
      <c r="P184" s="23" t="n">
        <v>0</v>
      </c>
      <c r="Q184" s="23" t="n">
        <v>1</v>
      </c>
      <c r="R184" s="23" t="n">
        <v>35</v>
      </c>
    </row>
    <row r="185" customFormat="false" ht="13.8" hidden="false" customHeight="false" outlineLevel="0" collapsed="false">
      <c r="A185" s="23" t="s">
        <v>674</v>
      </c>
      <c r="B185" s="23" t="s">
        <v>675</v>
      </c>
      <c r="C185" s="0" t="s">
        <v>202</v>
      </c>
      <c r="D185" s="23" t="n">
        <v>3.5196169924163E-048</v>
      </c>
      <c r="E185" s="23" t="n">
        <v>4.56420562646467E-087</v>
      </c>
      <c r="F185" s="23" t="n">
        <v>0</v>
      </c>
      <c r="G185" s="23" t="n">
        <v>1</v>
      </c>
      <c r="H185" s="23" t="n">
        <v>19</v>
      </c>
      <c r="I185" s="0" t="n">
        <v>4.41334268615603E-028</v>
      </c>
      <c r="J185" s="0" t="n">
        <v>1.43494615873691E-067</v>
      </c>
      <c r="K185" s="0" t="n">
        <v>0</v>
      </c>
      <c r="L185" s="0" t="n">
        <v>1</v>
      </c>
      <c r="M185" s="0" t="n">
        <v>10</v>
      </c>
      <c r="N185" s="23" t="n">
        <v>0.000359597447868</v>
      </c>
      <c r="O185" s="23" t="n">
        <v>0.128991475582978</v>
      </c>
      <c r="P185" s="23" t="n">
        <v>3.05826019977344E-214</v>
      </c>
      <c r="Q185" s="23" t="n">
        <v>1</v>
      </c>
      <c r="R185" s="23" t="n">
        <v>25</v>
      </c>
    </row>
    <row r="186" customFormat="false" ht="13.8" hidden="false" customHeight="false" outlineLevel="0" collapsed="false">
      <c r="A186" s="23" t="s">
        <v>676</v>
      </c>
      <c r="B186" s="23" t="s">
        <v>677</v>
      </c>
      <c r="C186" s="0" t="s">
        <v>202</v>
      </c>
      <c r="D186" s="23" t="n">
        <v>4.29839421885559E-037</v>
      </c>
      <c r="E186" s="23" t="n">
        <v>6.36039264313014E-101</v>
      </c>
      <c r="F186" s="23" t="n">
        <v>0</v>
      </c>
      <c r="G186" s="23" t="n">
        <v>1</v>
      </c>
      <c r="H186" s="23" t="n">
        <v>21</v>
      </c>
      <c r="I186" s="0" t="n">
        <v>0.140571932114336</v>
      </c>
      <c r="J186" s="0" t="n">
        <v>6.76590441426051E-005</v>
      </c>
      <c r="K186" s="0" t="n">
        <v>1.18844362977857E-257</v>
      </c>
      <c r="L186" s="0" t="n">
        <v>1</v>
      </c>
      <c r="M186" s="0" t="n">
        <v>2</v>
      </c>
      <c r="N186" s="23" t="n">
        <v>2.06798310938852E-005</v>
      </c>
      <c r="O186" s="23" t="n">
        <v>5.55372448032823E-105</v>
      </c>
      <c r="P186" s="23" t="n">
        <v>0</v>
      </c>
      <c r="Q186" s="23" t="n">
        <v>1</v>
      </c>
      <c r="R186" s="23" t="n">
        <v>24</v>
      </c>
    </row>
    <row r="187" customFormat="false" ht="13.8" hidden="false" customHeight="false" outlineLevel="0" collapsed="false">
      <c r="A187" s="23" t="s">
        <v>678</v>
      </c>
      <c r="B187" s="23" t="s">
        <v>679</v>
      </c>
      <c r="C187" s="0" t="s">
        <v>202</v>
      </c>
      <c r="D187" s="23" t="n">
        <v>5.54263116805151E-032</v>
      </c>
      <c r="E187" s="23" t="n">
        <v>1.92895178205753E-050</v>
      </c>
      <c r="F187" s="23" t="n">
        <v>0</v>
      </c>
      <c r="G187" s="23" t="n">
        <v>1</v>
      </c>
      <c r="H187" s="23" t="n">
        <v>25</v>
      </c>
      <c r="I187" s="0" t="n">
        <v>5.66995971578295E-011</v>
      </c>
      <c r="J187" s="0" t="n">
        <v>6.1383181438798E-053</v>
      </c>
      <c r="K187" s="0" t="n">
        <v>0</v>
      </c>
      <c r="L187" s="0" t="n">
        <v>1</v>
      </c>
      <c r="M187" s="0" t="n">
        <v>24</v>
      </c>
      <c r="N187" s="23" t="n">
        <v>0.52669505941052</v>
      </c>
      <c r="O187" s="23" t="n">
        <v>0.965810102366023</v>
      </c>
      <c r="P187" s="23" t="n">
        <v>3.52243700808687E-045</v>
      </c>
      <c r="Q187" s="23" t="n">
        <v>0</v>
      </c>
      <c r="R187" s="23" t="n">
        <v>98</v>
      </c>
    </row>
    <row r="188" customFormat="false" ht="13.8" hidden="false" customHeight="false" outlineLevel="0" collapsed="false">
      <c r="A188" s="23" t="s">
        <v>680</v>
      </c>
      <c r="B188" s="23" t="s">
        <v>681</v>
      </c>
      <c r="C188" s="0" t="s">
        <v>202</v>
      </c>
      <c r="D188" s="23" t="n">
        <v>1.74847673835012E-027</v>
      </c>
      <c r="E188" s="23" t="n">
        <v>2.28181554351754E-070</v>
      </c>
      <c r="F188" s="23" t="n">
        <v>0</v>
      </c>
      <c r="G188" s="23" t="n">
        <v>1</v>
      </c>
      <c r="H188" s="23" t="n">
        <v>31</v>
      </c>
      <c r="I188" s="0" t="n">
        <v>2.21323075257641E-056</v>
      </c>
      <c r="J188" s="0" t="n">
        <v>0</v>
      </c>
      <c r="K188" s="0" t="n">
        <v>0</v>
      </c>
      <c r="L188" s="0" t="n">
        <v>1</v>
      </c>
      <c r="M188" s="0" t="n">
        <v>39</v>
      </c>
      <c r="N188" s="23" t="n">
        <v>1.68143941816755E-005</v>
      </c>
      <c r="O188" s="23" t="n">
        <v>1.69931595833601E-094</v>
      </c>
      <c r="P188" s="23" t="n">
        <v>0</v>
      </c>
      <c r="Q188" s="23" t="n">
        <v>1</v>
      </c>
      <c r="R188" s="23" t="n">
        <v>24</v>
      </c>
    </row>
    <row r="189" customFormat="false" ht="13.8" hidden="false" customHeight="false" outlineLevel="0" collapsed="false">
      <c r="A189" s="23" t="s">
        <v>682</v>
      </c>
      <c r="B189" s="23" t="s">
        <v>683</v>
      </c>
      <c r="C189" s="0" t="s">
        <v>202</v>
      </c>
      <c r="D189" s="23" t="n">
        <v>9.32984330031223E-005</v>
      </c>
      <c r="E189" s="23" t="n">
        <v>0.280487464750363</v>
      </c>
      <c r="F189" s="23" t="n">
        <v>8.40710610321642E-178</v>
      </c>
      <c r="G189" s="23" t="n">
        <v>1</v>
      </c>
      <c r="H189" s="23" t="n">
        <v>43</v>
      </c>
      <c r="I189" s="0" t="n">
        <v>0.14404719122647</v>
      </c>
      <c r="J189" s="0" t="n">
        <v>0.800307428780243</v>
      </c>
      <c r="K189" s="0" t="n">
        <v>2.6695162402626E-205</v>
      </c>
      <c r="L189" s="0" t="n">
        <v>1</v>
      </c>
      <c r="M189" s="0" t="n">
        <v>32</v>
      </c>
      <c r="N189" s="23" t="n">
        <v>0.453546838250627</v>
      </c>
      <c r="O189" s="23" t="n">
        <v>0.959504660592741</v>
      </c>
      <c r="P189" s="23" t="n">
        <v>4.6265461134103E-059</v>
      </c>
      <c r="Q189" s="23" t="n">
        <v>0</v>
      </c>
      <c r="R189" s="23" t="n">
        <v>98</v>
      </c>
    </row>
    <row r="190" customFormat="false" ht="13.8" hidden="false" customHeight="false" outlineLevel="0" collapsed="false">
      <c r="A190" s="23" t="s">
        <v>684</v>
      </c>
      <c r="B190" s="23" t="s">
        <v>685</v>
      </c>
      <c r="C190" s="0" t="s">
        <v>202</v>
      </c>
      <c r="D190" s="23" t="n">
        <v>1.35552022634171E-032</v>
      </c>
      <c r="E190" s="23" t="n">
        <v>5.49805326487777E-056</v>
      </c>
      <c r="F190" s="23" t="n">
        <v>0</v>
      </c>
      <c r="G190" s="23" t="n">
        <v>1</v>
      </c>
      <c r="H190" s="23" t="n">
        <v>27</v>
      </c>
      <c r="I190" s="0" t="n">
        <v>1.27430394301807E-010</v>
      </c>
      <c r="J190" s="0" t="n">
        <v>6.26093954332523E-011</v>
      </c>
      <c r="K190" s="0" t="n">
        <v>5.86393094973293E-274</v>
      </c>
      <c r="L190" s="0" t="n">
        <v>1</v>
      </c>
      <c r="M190" s="0" t="n">
        <v>10</v>
      </c>
      <c r="N190" s="23" t="n">
        <v>8.8283782641858E-028</v>
      </c>
      <c r="O190" s="23" t="n">
        <v>6.74420543593207E-039</v>
      </c>
      <c r="P190" s="23" t="n">
        <v>0</v>
      </c>
      <c r="Q190" s="23" t="n">
        <v>1</v>
      </c>
      <c r="R190" s="23" t="n">
        <v>19</v>
      </c>
    </row>
    <row r="191" customFormat="false" ht="13.8" hidden="false" customHeight="false" outlineLevel="0" collapsed="false">
      <c r="A191" s="23" t="s">
        <v>686</v>
      </c>
      <c r="B191" s="23" t="s">
        <v>687</v>
      </c>
      <c r="C191" s="8" t="s">
        <v>939</v>
      </c>
      <c r="D191" s="23" t="n">
        <v>2.33893342205162E-085</v>
      </c>
      <c r="E191" s="23" t="n">
        <v>5.78459777967406E-136</v>
      </c>
      <c r="F191" s="23" t="n">
        <v>0</v>
      </c>
      <c r="G191" s="23" t="n">
        <v>1</v>
      </c>
      <c r="H191" s="23" t="n">
        <v>15</v>
      </c>
      <c r="I191" s="0" t="n">
        <v>6.14198891815111E-067</v>
      </c>
      <c r="J191" s="0" t="n">
        <v>1.39490944616172E-106</v>
      </c>
      <c r="K191" s="0" t="n">
        <v>0</v>
      </c>
      <c r="L191" s="0" t="n">
        <v>1</v>
      </c>
      <c r="M191" s="0" t="n">
        <v>9</v>
      </c>
      <c r="N191" s="23" t="n">
        <v>8.48950958997575E-039</v>
      </c>
      <c r="O191" s="23" t="n">
        <v>5.02575048168313E-043</v>
      </c>
      <c r="P191" s="23" t="n">
        <v>0</v>
      </c>
      <c r="Q191" s="23" t="n">
        <v>1</v>
      </c>
      <c r="R191" s="23" t="n">
        <v>30</v>
      </c>
    </row>
    <row r="192" customFormat="false" ht="13.8" hidden="false" customHeight="false" outlineLevel="0" collapsed="false">
      <c r="A192" s="23" t="s">
        <v>688</v>
      </c>
      <c r="B192" s="23" t="s">
        <v>689</v>
      </c>
      <c r="C192" s="0" t="s">
        <v>202</v>
      </c>
      <c r="D192" s="23" t="n">
        <v>2.84678472495201E-029</v>
      </c>
      <c r="E192" s="23" t="n">
        <v>1.73251391915103E-092</v>
      </c>
      <c r="F192" s="23" t="n">
        <v>0</v>
      </c>
      <c r="G192" s="23" t="n">
        <v>1</v>
      </c>
      <c r="H192" s="23" t="n">
        <v>40</v>
      </c>
      <c r="I192" s="0" t="n">
        <v>0.140571932114336</v>
      </c>
      <c r="J192" s="0" t="n">
        <v>6.76590441426051E-005</v>
      </c>
      <c r="K192" s="0" t="n">
        <v>1.18844362977857E-257</v>
      </c>
      <c r="L192" s="0" t="n">
        <v>1</v>
      </c>
      <c r="M192" s="0" t="n">
        <v>2</v>
      </c>
      <c r="N192" s="23" t="n">
        <v>0.663203807735111</v>
      </c>
      <c r="O192" s="23" t="n">
        <v>0.978497247821667</v>
      </c>
      <c r="P192" s="23" t="n">
        <v>1.28157465499908E-087</v>
      </c>
      <c r="Q192" s="23" t="n">
        <v>0</v>
      </c>
      <c r="R192" s="23" t="n">
        <v>95</v>
      </c>
    </row>
    <row r="193" customFormat="false" ht="13.8" hidden="false" customHeight="false" outlineLevel="0" collapsed="false">
      <c r="A193" s="23" t="s">
        <v>690</v>
      </c>
      <c r="B193" s="23" t="s">
        <v>691</v>
      </c>
      <c r="C193" s="0" t="s">
        <v>202</v>
      </c>
      <c r="D193" s="23" t="n">
        <v>1.49554587684942E-048</v>
      </c>
      <c r="E193" s="23" t="n">
        <v>1.35279775780842E-114</v>
      </c>
      <c r="F193" s="23" t="n">
        <v>0</v>
      </c>
      <c r="G193" s="23" t="n">
        <v>1</v>
      </c>
      <c r="H193" s="23" t="n">
        <v>19</v>
      </c>
      <c r="I193" s="0" t="n">
        <v>3.24297041716964E-040</v>
      </c>
      <c r="J193" s="0" t="n">
        <v>2.01516000212508E-111</v>
      </c>
      <c r="K193" s="0" t="n">
        <v>0</v>
      </c>
      <c r="L193" s="0" t="n">
        <v>1</v>
      </c>
      <c r="M193" s="0" t="n">
        <v>10</v>
      </c>
      <c r="N193" s="23" t="n">
        <v>9.47040354850654E-010</v>
      </c>
      <c r="O193" s="23" t="n">
        <v>0.000768466181501</v>
      </c>
      <c r="P193" s="23" t="n">
        <v>8.85366459640472E-254</v>
      </c>
      <c r="Q193" s="23" t="n">
        <v>1</v>
      </c>
      <c r="R193" s="23" t="n">
        <v>19</v>
      </c>
    </row>
    <row r="194" customFormat="false" ht="13.8" hidden="false" customHeight="false" outlineLevel="0" collapsed="false">
      <c r="A194" s="23" t="s">
        <v>692</v>
      </c>
      <c r="B194" s="23" t="s">
        <v>693</v>
      </c>
      <c r="C194" s="8" t="s">
        <v>939</v>
      </c>
      <c r="D194" s="23" t="n">
        <v>2.58597430970665E-070</v>
      </c>
      <c r="E194" s="23" t="n">
        <v>4.43684461510573E-107</v>
      </c>
      <c r="F194" s="23" t="n">
        <v>0</v>
      </c>
      <c r="G194" s="23" t="n">
        <v>1</v>
      </c>
      <c r="H194" s="23" t="n">
        <v>28</v>
      </c>
      <c r="I194" s="0" t="n">
        <v>2.99533674939162E-051</v>
      </c>
      <c r="J194" s="0" t="n">
        <v>2.26719186347766E-091</v>
      </c>
      <c r="K194" s="0" t="n">
        <v>0</v>
      </c>
      <c r="L194" s="0" t="n">
        <v>1</v>
      </c>
      <c r="M194" s="0" t="n">
        <v>8</v>
      </c>
      <c r="N194" s="23" t="n">
        <v>9.07801562949252E-008</v>
      </c>
      <c r="O194" s="23" t="n">
        <v>0.000576685447748</v>
      </c>
      <c r="P194" s="23" t="n">
        <v>3.2551351571714E-263</v>
      </c>
      <c r="Q194" s="23" t="n">
        <v>1</v>
      </c>
      <c r="R194" s="23" t="n">
        <v>22</v>
      </c>
    </row>
    <row r="195" customFormat="false" ht="13.8" hidden="false" customHeight="false" outlineLevel="0" collapsed="false">
      <c r="A195" s="23" t="s">
        <v>694</v>
      </c>
      <c r="B195" s="23" t="s">
        <v>695</v>
      </c>
      <c r="C195" s="8" t="s">
        <v>939</v>
      </c>
      <c r="D195" s="23" t="n">
        <v>6.74492563893939E-103</v>
      </c>
      <c r="E195" s="23" t="n">
        <v>6.32087623180257E-116</v>
      </c>
      <c r="F195" s="23" t="n">
        <v>0</v>
      </c>
      <c r="G195" s="23" t="n">
        <v>1</v>
      </c>
      <c r="H195" s="23" t="n">
        <v>11</v>
      </c>
      <c r="I195" s="0" t="n">
        <v>7.10998291527044E-103</v>
      </c>
      <c r="J195" s="0" t="n">
        <v>1.20033769710708E-102</v>
      </c>
      <c r="K195" s="0" t="n">
        <v>0</v>
      </c>
      <c r="L195" s="0" t="n">
        <v>1</v>
      </c>
      <c r="M195" s="0" t="n">
        <v>10</v>
      </c>
      <c r="N195" s="23" t="n">
        <v>1.309375779476E-016</v>
      </c>
      <c r="O195" s="23" t="n">
        <v>0.24567478115893</v>
      </c>
      <c r="P195" s="23" t="n">
        <v>2.54748067640128E-194</v>
      </c>
      <c r="Q195" s="23" t="n">
        <v>1</v>
      </c>
      <c r="R195" s="23" t="n">
        <v>78</v>
      </c>
    </row>
    <row r="196" customFormat="false" ht="13.8" hidden="false" customHeight="false" outlineLevel="0" collapsed="false">
      <c r="A196" s="23" t="s">
        <v>696</v>
      </c>
      <c r="B196" s="23" t="s">
        <v>697</v>
      </c>
      <c r="C196" s="8" t="s">
        <v>939</v>
      </c>
      <c r="D196" s="23" t="n">
        <v>3.49583923489505E-034</v>
      </c>
      <c r="E196" s="23" t="n">
        <v>6.29808816213091E-083</v>
      </c>
      <c r="F196" s="23" t="n">
        <v>0</v>
      </c>
      <c r="G196" s="23" t="n">
        <v>1</v>
      </c>
      <c r="H196" s="23" t="n">
        <v>26</v>
      </c>
      <c r="I196" s="0" t="n">
        <v>9.67884686506127E-012</v>
      </c>
      <c r="J196" s="0" t="n">
        <v>7.76621598200178E-035</v>
      </c>
      <c r="K196" s="8" t="s">
        <v>973</v>
      </c>
      <c r="L196" s="0" t="n">
        <v>1</v>
      </c>
      <c r="M196" s="0" t="n">
        <v>33</v>
      </c>
      <c r="N196" s="23" t="n">
        <v>3.69949646519605E-005</v>
      </c>
      <c r="O196" s="23" t="n">
        <v>0.398024190426418</v>
      </c>
      <c r="P196" s="23" t="n">
        <v>7.29390936724439E-158</v>
      </c>
      <c r="Q196" s="23" t="n">
        <v>1</v>
      </c>
      <c r="R196" s="23" t="n">
        <v>49</v>
      </c>
    </row>
    <row r="197" customFormat="false" ht="13.8" hidden="false" customHeight="false" outlineLevel="0" collapsed="false">
      <c r="A197" s="23" t="s">
        <v>698</v>
      </c>
      <c r="B197" s="23" t="s">
        <v>699</v>
      </c>
      <c r="C197" s="0" t="s">
        <v>202</v>
      </c>
      <c r="D197" s="23" t="n">
        <v>1.79218197561619E-008</v>
      </c>
      <c r="E197" s="23" t="n">
        <v>1.75338493249394E-006</v>
      </c>
      <c r="F197" s="23" t="n">
        <v>1.59998627826641E-279</v>
      </c>
      <c r="G197" s="23" t="n">
        <v>1</v>
      </c>
      <c r="H197" s="23" t="n">
        <v>26</v>
      </c>
      <c r="I197" s="0" t="n">
        <v>9.94034841519362E-007</v>
      </c>
      <c r="J197" s="0" t="n">
        <v>0.000801029437192</v>
      </c>
      <c r="K197" s="0" t="n">
        <v>8.22632715625282E-252</v>
      </c>
      <c r="L197" s="0" t="n">
        <v>1</v>
      </c>
      <c r="M197" s="0" t="n">
        <v>11</v>
      </c>
      <c r="N197" s="23" t="n">
        <v>0.638367952069194</v>
      </c>
      <c r="O197" s="23" t="n">
        <v>0.976071890630711</v>
      </c>
      <c r="P197" s="23" t="n">
        <v>7.74327752073589E-069</v>
      </c>
      <c r="Q197" s="23" t="n">
        <v>0</v>
      </c>
      <c r="R197" s="23" t="n">
        <v>97</v>
      </c>
    </row>
    <row r="198" customFormat="false" ht="13.8" hidden="false" customHeight="false" outlineLevel="0" collapsed="false">
      <c r="A198" s="23" t="s">
        <v>700</v>
      </c>
      <c r="B198" s="23" t="s">
        <v>701</v>
      </c>
      <c r="C198" s="8" t="s">
        <v>939</v>
      </c>
      <c r="D198" s="23" t="n">
        <v>8.00380067181065E-020</v>
      </c>
      <c r="E198" s="23" t="n">
        <v>2.44920026271099E-057</v>
      </c>
      <c r="F198" s="23" t="n">
        <v>0</v>
      </c>
      <c r="G198" s="23" t="n">
        <v>1</v>
      </c>
      <c r="H198" s="23" t="n">
        <v>30</v>
      </c>
      <c r="I198" s="0" t="n">
        <v>0.140571932114336</v>
      </c>
      <c r="J198" s="0" t="n">
        <v>6.76590441426051E-005</v>
      </c>
      <c r="K198" s="0" t="n">
        <v>1.18844362977857E-257</v>
      </c>
      <c r="L198" s="0" t="n">
        <v>1</v>
      </c>
      <c r="M198" s="0" t="n">
        <v>2</v>
      </c>
      <c r="N198" s="23" t="n">
        <v>7.90908196933391E-042</v>
      </c>
      <c r="O198" s="23" t="n">
        <v>9.88642272403146E-082</v>
      </c>
      <c r="P198" s="23" t="n">
        <v>0</v>
      </c>
      <c r="Q198" s="23" t="n">
        <v>1</v>
      </c>
      <c r="R198" s="23" t="n">
        <v>12</v>
      </c>
    </row>
    <row r="199" customFormat="false" ht="13.8" hidden="false" customHeight="false" outlineLevel="0" collapsed="false">
      <c r="A199" s="23" t="s">
        <v>702</v>
      </c>
      <c r="B199" s="23" t="s">
        <v>703</v>
      </c>
      <c r="C199" s="8" t="s">
        <v>939</v>
      </c>
      <c r="D199" s="23" t="n">
        <v>4.05540276249839E-063</v>
      </c>
      <c r="E199" s="23" t="n">
        <v>2.99027253871502E-041</v>
      </c>
      <c r="F199" s="26" t="s">
        <v>974</v>
      </c>
      <c r="G199" s="23" t="n">
        <v>1</v>
      </c>
      <c r="H199" s="23" t="n">
        <v>16</v>
      </c>
      <c r="I199" s="0" t="n">
        <v>2.05974841056354E-064</v>
      </c>
      <c r="J199" s="0" t="n">
        <v>5.95777652473133E-050</v>
      </c>
      <c r="K199" s="0" t="n">
        <v>0</v>
      </c>
      <c r="L199" s="0" t="n">
        <v>1</v>
      </c>
      <c r="M199" s="0" t="n">
        <v>8</v>
      </c>
      <c r="N199" s="23" t="n">
        <v>1.20185393149334E-012</v>
      </c>
      <c r="O199" s="23" t="n">
        <v>0.003116879642343</v>
      </c>
      <c r="P199" s="23" t="n">
        <v>6.49892096778366E-250</v>
      </c>
      <c r="Q199" s="23" t="n">
        <v>1</v>
      </c>
      <c r="R199" s="23" t="n">
        <v>20</v>
      </c>
    </row>
    <row r="200" customFormat="false" ht="13.8" hidden="false" customHeight="false" outlineLevel="0" collapsed="false">
      <c r="A200" s="23" t="s">
        <v>704</v>
      </c>
      <c r="B200" s="23" t="s">
        <v>705</v>
      </c>
      <c r="C200" s="8" t="s">
        <v>939</v>
      </c>
      <c r="D200" s="23" t="n">
        <v>2.40612613425E-047</v>
      </c>
      <c r="E200" s="23" t="n">
        <v>1.08543520403313E-086</v>
      </c>
      <c r="F200" s="23" t="n">
        <v>0</v>
      </c>
      <c r="G200" s="23" t="n">
        <v>1</v>
      </c>
      <c r="H200" s="23" t="n">
        <v>23</v>
      </c>
      <c r="I200" s="0" t="n">
        <v>3.85275478627982E-017</v>
      </c>
      <c r="J200" s="0" t="n">
        <v>3.60560449812729E-019</v>
      </c>
      <c r="K200" s="0" t="n">
        <v>4.76467165153785E-296</v>
      </c>
      <c r="L200" s="0" t="n">
        <v>1</v>
      </c>
      <c r="M200" s="0" t="n">
        <v>9</v>
      </c>
      <c r="N200" s="23" t="n">
        <v>1.84180279064179E-047</v>
      </c>
      <c r="O200" s="23" t="n">
        <v>6.36745227922387E-076</v>
      </c>
      <c r="P200" s="23" t="n">
        <v>0</v>
      </c>
      <c r="Q200" s="23" t="n">
        <v>1</v>
      </c>
      <c r="R200" s="23" t="n">
        <v>29</v>
      </c>
    </row>
    <row r="201" customFormat="false" ht="13.8" hidden="false" customHeight="false" outlineLevel="0" collapsed="false">
      <c r="A201" s="23" t="s">
        <v>706</v>
      </c>
      <c r="B201" s="23" t="s">
        <v>707</v>
      </c>
      <c r="C201" s="8" t="s">
        <v>939</v>
      </c>
      <c r="D201" s="23" t="n">
        <v>8.71822278865577E-086</v>
      </c>
      <c r="E201" s="23" t="n">
        <v>1.20064194295793E-093</v>
      </c>
      <c r="F201" s="23" t="n">
        <v>0</v>
      </c>
      <c r="G201" s="23" t="n">
        <v>1</v>
      </c>
      <c r="H201" s="23" t="n">
        <v>10</v>
      </c>
      <c r="I201" s="0" t="n">
        <v>8.80041619331762E-099</v>
      </c>
      <c r="J201" s="0" t="n">
        <v>1.57132646496175E-103</v>
      </c>
      <c r="K201" s="0" t="n">
        <v>0</v>
      </c>
      <c r="L201" s="0" t="n">
        <v>1</v>
      </c>
      <c r="M201" s="0" t="n">
        <v>9</v>
      </c>
      <c r="N201" s="23" t="n">
        <v>8.17364655009759E-017</v>
      </c>
      <c r="O201" s="23" t="n">
        <v>6.39719361066563E-006</v>
      </c>
      <c r="P201" s="23" t="n">
        <v>2.875809585447E-253</v>
      </c>
      <c r="Q201" s="23" t="n">
        <v>1</v>
      </c>
      <c r="R201" s="23" t="n">
        <v>56</v>
      </c>
    </row>
    <row r="202" customFormat="false" ht="13.8" hidden="false" customHeight="false" outlineLevel="0" collapsed="false">
      <c r="A202" s="23" t="s">
        <v>709</v>
      </c>
      <c r="B202" s="23" t="s">
        <v>710</v>
      </c>
      <c r="C202" s="0" t="s">
        <v>202</v>
      </c>
      <c r="D202" s="23" t="n">
        <v>5.67238755218261E-048</v>
      </c>
      <c r="E202" s="23" t="n">
        <v>1.36861694975184E-070</v>
      </c>
      <c r="F202" s="23" t="n">
        <v>0</v>
      </c>
      <c r="G202" s="23" t="n">
        <v>1</v>
      </c>
      <c r="H202" s="23" t="n">
        <v>33</v>
      </c>
      <c r="I202" s="0" t="n">
        <v>9.81131121719374E-010</v>
      </c>
      <c r="J202" s="0" t="n">
        <v>0.000533322255464</v>
      </c>
      <c r="K202" s="0" t="n">
        <v>8.0587213500071E-233</v>
      </c>
      <c r="L202" s="0" t="n">
        <v>1</v>
      </c>
      <c r="M202" s="0" t="n">
        <v>11</v>
      </c>
      <c r="N202" s="23" t="n">
        <v>2.44395551492017E-027</v>
      </c>
      <c r="O202" s="23" t="n">
        <v>3.08746845945148E-013</v>
      </c>
      <c r="P202" s="23" t="n">
        <v>9.97121043101791E-305</v>
      </c>
      <c r="Q202" s="23" t="n">
        <v>1</v>
      </c>
      <c r="R202" s="23" t="n">
        <v>21</v>
      </c>
    </row>
    <row r="203" customFormat="false" ht="13.8" hidden="false" customHeight="false" outlineLevel="0" collapsed="false">
      <c r="A203" s="23" t="s">
        <v>711</v>
      </c>
      <c r="B203" s="23" t="s">
        <v>712</v>
      </c>
      <c r="C203" s="0" t="s">
        <v>202</v>
      </c>
      <c r="D203" s="23" t="n">
        <v>3.63860415108008E-024</v>
      </c>
      <c r="E203" s="23" t="n">
        <v>3.596903452585E-069</v>
      </c>
      <c r="F203" s="23" t="n">
        <v>0</v>
      </c>
      <c r="G203" s="23" t="n">
        <v>1</v>
      </c>
      <c r="H203" s="23" t="n">
        <v>28</v>
      </c>
      <c r="I203" s="0" t="n">
        <v>0.140571932114336</v>
      </c>
      <c r="J203" s="0" t="n">
        <v>6.76590441426051E-005</v>
      </c>
      <c r="K203" s="0" t="n">
        <v>1.18844362977857E-257</v>
      </c>
      <c r="L203" s="0" t="n">
        <v>1</v>
      </c>
      <c r="M203" s="0" t="n">
        <v>2</v>
      </c>
      <c r="N203" s="23" t="n">
        <v>4.75187118157613E-071</v>
      </c>
      <c r="O203" s="23" t="n">
        <v>0</v>
      </c>
      <c r="P203" s="23" t="n">
        <v>0</v>
      </c>
      <c r="Q203" s="23" t="n">
        <v>1</v>
      </c>
      <c r="R203" s="23" t="n">
        <v>57</v>
      </c>
    </row>
    <row r="204" customFormat="false" ht="13.8" hidden="false" customHeight="false" outlineLevel="0" collapsed="false">
      <c r="A204" s="23" t="s">
        <v>713</v>
      </c>
      <c r="B204" s="23" t="s">
        <v>714</v>
      </c>
      <c r="C204" s="0" t="s">
        <v>202</v>
      </c>
      <c r="D204" s="23" t="n">
        <v>1.67376298018519E-021</v>
      </c>
      <c r="E204" s="23" t="n">
        <v>1.68670627291697E-076</v>
      </c>
      <c r="F204" s="23" t="n">
        <v>0</v>
      </c>
      <c r="G204" s="23" t="n">
        <v>1</v>
      </c>
      <c r="H204" s="23" t="n">
        <v>36</v>
      </c>
      <c r="I204" s="0" t="n">
        <v>0.140571932114336</v>
      </c>
      <c r="J204" s="0" t="n">
        <v>6.76590441426051E-005</v>
      </c>
      <c r="K204" s="0" t="n">
        <v>1.18844362977857E-257</v>
      </c>
      <c r="L204" s="0" t="n">
        <v>1</v>
      </c>
      <c r="M204" s="0" t="n">
        <v>2</v>
      </c>
      <c r="N204" s="23" t="n">
        <v>0.517259773016417</v>
      </c>
      <c r="O204" s="23" t="n">
        <v>0.96384367901935</v>
      </c>
      <c r="P204" s="23" t="n">
        <v>1.41990941605393E-052</v>
      </c>
      <c r="Q204" s="23" t="n">
        <v>0</v>
      </c>
      <c r="R204" s="23" t="n">
        <v>97</v>
      </c>
    </row>
    <row r="205" customFormat="false" ht="13.8" hidden="false" customHeight="false" outlineLevel="0" collapsed="false">
      <c r="A205" s="23" t="s">
        <v>715</v>
      </c>
      <c r="B205" s="23" t="s">
        <v>716</v>
      </c>
      <c r="C205" s="0" t="s">
        <v>202</v>
      </c>
      <c r="D205" s="23" t="n">
        <v>1.87907052514506E-017</v>
      </c>
      <c r="E205" s="23" t="n">
        <v>2.8963261538466E-015</v>
      </c>
      <c r="F205" s="23" t="n">
        <v>6.250636565854E-271</v>
      </c>
      <c r="G205" s="23" t="n">
        <v>1</v>
      </c>
      <c r="H205" s="23" t="n">
        <v>26</v>
      </c>
      <c r="I205" s="0" t="n">
        <v>6.67600238056103E-018</v>
      </c>
      <c r="J205" s="0" t="n">
        <v>3.75785108603422E-070</v>
      </c>
      <c r="K205" s="0" t="n">
        <v>0</v>
      </c>
      <c r="L205" s="0" t="n">
        <v>1</v>
      </c>
      <c r="M205" s="0" t="n">
        <v>9</v>
      </c>
      <c r="N205" s="23" t="n">
        <v>3.62504698447455E-040</v>
      </c>
      <c r="O205" s="23" t="n">
        <v>8.01454822198061E-062</v>
      </c>
      <c r="P205" s="23" t="n">
        <v>0</v>
      </c>
      <c r="Q205" s="23" t="n">
        <v>1</v>
      </c>
      <c r="R205" s="23" t="n">
        <v>28</v>
      </c>
    </row>
    <row r="206" customFormat="false" ht="13.8" hidden="false" customHeight="false" outlineLevel="0" collapsed="false">
      <c r="A206" s="23" t="s">
        <v>717</v>
      </c>
      <c r="B206" s="23" t="s">
        <v>718</v>
      </c>
      <c r="C206" s="0" t="s">
        <v>202</v>
      </c>
      <c r="D206" s="23" t="n">
        <v>3.67979590365358E-009</v>
      </c>
      <c r="E206" s="23" t="n">
        <v>1.00648718675659E-012</v>
      </c>
      <c r="F206" s="23" t="n">
        <v>1.31806909575993E-278</v>
      </c>
      <c r="G206" s="23" t="n">
        <v>1</v>
      </c>
      <c r="H206" s="23" t="n">
        <v>28</v>
      </c>
      <c r="I206" s="0" t="n">
        <v>0.665680683536499</v>
      </c>
      <c r="J206" s="0" t="n">
        <v>0.349729819850073</v>
      </c>
      <c r="K206" s="0" t="n">
        <v>2.65351654921153E-156</v>
      </c>
      <c r="L206" s="0" t="n">
        <v>0</v>
      </c>
      <c r="M206" s="0" t="n">
        <v>98</v>
      </c>
      <c r="N206" s="23" t="n">
        <v>6.4761384963374E-014</v>
      </c>
      <c r="O206" s="23" t="n">
        <v>2.31838151498175E-061</v>
      </c>
      <c r="P206" s="23" t="n">
        <v>0</v>
      </c>
      <c r="Q206" s="23" t="n">
        <v>1</v>
      </c>
      <c r="R206" s="23" t="n">
        <v>19</v>
      </c>
    </row>
    <row r="207" customFormat="false" ht="13.8" hidden="false" customHeight="false" outlineLevel="0" collapsed="false">
      <c r="A207" s="23" t="s">
        <v>719</v>
      </c>
      <c r="B207" s="23" t="s">
        <v>720</v>
      </c>
      <c r="C207" s="8" t="s">
        <v>975</v>
      </c>
      <c r="D207" s="23" t="n">
        <v>6.7203903618841E-038</v>
      </c>
      <c r="E207" s="23" t="n">
        <v>8.46790623414354E-087</v>
      </c>
      <c r="F207" s="23" t="n">
        <v>0</v>
      </c>
      <c r="G207" s="23" t="n">
        <v>1</v>
      </c>
      <c r="H207" s="23" t="n">
        <v>24</v>
      </c>
      <c r="I207" s="0" t="n">
        <v>0.140571932114336</v>
      </c>
      <c r="J207" s="0" t="n">
        <v>6.76590441426051E-005</v>
      </c>
      <c r="K207" s="0" t="n">
        <v>1.18844362977857E-257</v>
      </c>
      <c r="L207" s="0" t="n">
        <v>1</v>
      </c>
      <c r="M207" s="0" t="n">
        <v>2</v>
      </c>
      <c r="N207" s="23" t="n">
        <v>3.07405501839431E-024</v>
      </c>
      <c r="O207" s="23" t="n">
        <v>1.93486821563554E-048</v>
      </c>
      <c r="P207" s="23" t="n">
        <v>0</v>
      </c>
      <c r="Q207" s="23" t="n">
        <v>1</v>
      </c>
      <c r="R207" s="23" t="n">
        <v>38</v>
      </c>
    </row>
    <row r="208" customFormat="false" ht="13.8" hidden="false" customHeight="false" outlineLevel="0" collapsed="false">
      <c r="A208" s="23" t="s">
        <v>721</v>
      </c>
      <c r="B208" s="23" t="s">
        <v>722</v>
      </c>
      <c r="C208" s="0" t="s">
        <v>202</v>
      </c>
      <c r="D208" s="23" t="n">
        <v>1.4978826938038E-026</v>
      </c>
      <c r="E208" s="23" t="n">
        <v>1.19126889060233E-021</v>
      </c>
      <c r="F208" s="23" t="n">
        <v>3.15496193301883E-299</v>
      </c>
      <c r="G208" s="23" t="n">
        <v>1</v>
      </c>
      <c r="H208" s="23" t="n">
        <v>25</v>
      </c>
      <c r="I208" s="0" t="n">
        <v>2.66695271495971E-026</v>
      </c>
      <c r="J208" s="0" t="n">
        <v>1.92411072699245E-031</v>
      </c>
      <c r="K208" s="0" t="n">
        <v>0</v>
      </c>
      <c r="L208" s="0" t="n">
        <v>1</v>
      </c>
      <c r="M208" s="0" t="n">
        <v>12</v>
      </c>
      <c r="N208" s="23" t="n">
        <v>2.79328637526269E-011</v>
      </c>
      <c r="O208" s="23" t="n">
        <v>0.035132846630357</v>
      </c>
      <c r="P208" s="23" t="n">
        <v>2.6506887229948E-216</v>
      </c>
      <c r="Q208" s="23" t="n">
        <v>1</v>
      </c>
      <c r="R208" s="23" t="n">
        <v>36</v>
      </c>
    </row>
    <row r="209" customFormat="false" ht="13.8" hidden="false" customHeight="false" outlineLevel="0" collapsed="false">
      <c r="A209" s="23" t="s">
        <v>724</v>
      </c>
      <c r="B209" s="23" t="s">
        <v>725</v>
      </c>
      <c r="C209" s="0" t="s">
        <v>202</v>
      </c>
      <c r="D209" s="23" t="n">
        <v>0.824339417904476</v>
      </c>
      <c r="E209" s="23" t="n">
        <v>0.990304139938301</v>
      </c>
      <c r="F209" s="23" t="n">
        <v>7.77732796872185E-041</v>
      </c>
      <c r="G209" s="23" t="n">
        <v>0</v>
      </c>
      <c r="H209" s="23" t="n">
        <v>97</v>
      </c>
      <c r="I209" s="0" t="n">
        <v>0.920303995007825</v>
      </c>
      <c r="J209" s="0" t="n">
        <v>0.837214155551399</v>
      </c>
      <c r="K209" s="0" t="n">
        <v>3.49813188184057E-090</v>
      </c>
      <c r="L209" s="0" t="n">
        <v>1</v>
      </c>
      <c r="M209" s="0" t="n">
        <v>19</v>
      </c>
      <c r="N209" s="23" t="n">
        <v>2.77443893802679E-075</v>
      </c>
      <c r="O209" s="23" t="n">
        <v>0</v>
      </c>
      <c r="P209" s="23" t="n">
        <v>0</v>
      </c>
      <c r="Q209" s="23" t="n">
        <v>1</v>
      </c>
      <c r="R209" s="23" t="n">
        <v>58</v>
      </c>
    </row>
    <row r="210" customFormat="false" ht="13.8" hidden="false" customHeight="false" outlineLevel="0" collapsed="false">
      <c r="A210" s="23" t="s">
        <v>727</v>
      </c>
      <c r="B210" s="23" t="s">
        <v>728</v>
      </c>
      <c r="C210" s="8" t="s">
        <v>939</v>
      </c>
      <c r="D210" s="23" t="n">
        <v>2.33164670746833E-011</v>
      </c>
      <c r="E210" s="23" t="n">
        <v>0.006359757090918</v>
      </c>
      <c r="F210" s="23" t="n">
        <v>1.0557104163007E-210</v>
      </c>
      <c r="G210" s="23" t="n">
        <v>1</v>
      </c>
      <c r="H210" s="23" t="n">
        <v>41</v>
      </c>
      <c r="I210" s="0" t="n">
        <v>8.99172812873601E-032</v>
      </c>
      <c r="J210" s="0" t="n">
        <v>1.32892717446513E-021</v>
      </c>
      <c r="K210" s="0" t="n">
        <v>7.33657748474707E-303</v>
      </c>
      <c r="L210" s="0" t="n">
        <v>1</v>
      </c>
      <c r="M210" s="0" t="n">
        <v>10</v>
      </c>
      <c r="N210" s="23" t="n">
        <v>1.60792971941916E-011</v>
      </c>
      <c r="O210" s="23" t="n">
        <v>2.66225335984053E-006</v>
      </c>
      <c r="P210" s="23" t="n">
        <v>1.2542712491434E-268</v>
      </c>
      <c r="Q210" s="23" t="n">
        <v>1</v>
      </c>
      <c r="R210" s="23" t="n">
        <v>18</v>
      </c>
    </row>
    <row r="211" customFormat="false" ht="13.8" hidden="false" customHeight="false" outlineLevel="0" collapsed="false">
      <c r="A211" s="23" t="s">
        <v>729</v>
      </c>
      <c r="B211" s="23" t="s">
        <v>730</v>
      </c>
      <c r="C211" s="0" t="s">
        <v>202</v>
      </c>
      <c r="D211" s="23" t="n">
        <v>3.75482900947829E-008</v>
      </c>
      <c r="E211" s="23" t="n">
        <v>0.000713438804419</v>
      </c>
      <c r="F211" s="23" t="n">
        <v>3.08660413789842E-226</v>
      </c>
      <c r="G211" s="23" t="n">
        <v>1</v>
      </c>
      <c r="H211" s="23" t="n">
        <v>31</v>
      </c>
      <c r="I211" s="0" t="n">
        <v>1.73568627050272E-019</v>
      </c>
      <c r="J211" s="0" t="n">
        <v>1.50554341271039E-046</v>
      </c>
      <c r="K211" s="0" t="n">
        <v>0</v>
      </c>
      <c r="L211" s="0" t="n">
        <v>1</v>
      </c>
      <c r="M211" s="0" t="n">
        <v>11</v>
      </c>
      <c r="N211" s="23" t="n">
        <v>8.80227313707023E-016</v>
      </c>
      <c r="O211" s="23" t="n">
        <v>1.51707789378735E-049</v>
      </c>
      <c r="P211" s="23" t="n">
        <v>0</v>
      </c>
      <c r="Q211" s="23" t="n">
        <v>1</v>
      </c>
      <c r="R211" s="23" t="n">
        <v>21</v>
      </c>
    </row>
    <row r="212" customFormat="false" ht="13.8" hidden="false" customHeight="false" outlineLevel="0" collapsed="false">
      <c r="A212" s="23" t="s">
        <v>731</v>
      </c>
      <c r="B212" s="23" t="s">
        <v>732</v>
      </c>
      <c r="C212" s="0" t="s">
        <v>202</v>
      </c>
      <c r="D212" s="23" t="n">
        <v>2.94377840395926E-019</v>
      </c>
      <c r="E212" s="23" t="n">
        <v>2.68073051282613E-013</v>
      </c>
      <c r="F212" s="23" t="n">
        <v>2.01226550164238E-273</v>
      </c>
      <c r="G212" s="23" t="n">
        <v>1</v>
      </c>
      <c r="H212" s="23" t="n">
        <v>26</v>
      </c>
      <c r="I212" s="0" t="n">
        <v>2.72405098349169E-013</v>
      </c>
      <c r="J212" s="0" t="n">
        <v>2.19919718213207E-024</v>
      </c>
      <c r="K212" s="0" t="n">
        <v>2.61978847011248E-306</v>
      </c>
      <c r="L212" s="0" t="n">
        <v>1</v>
      </c>
      <c r="M212" s="0" t="n">
        <v>8</v>
      </c>
      <c r="N212" s="23" t="n">
        <v>0.062219033839086</v>
      </c>
      <c r="O212" s="23" t="n">
        <v>0.600506060057801</v>
      </c>
      <c r="P212" s="23" t="n">
        <v>7.01410226813393E-171</v>
      </c>
      <c r="Q212" s="23" t="n">
        <v>1</v>
      </c>
      <c r="R212" s="23" t="n">
        <v>27</v>
      </c>
    </row>
    <row r="214" customFormat="false" ht="13.8" hidden="false" customHeight="false" outlineLevel="0" collapsed="false">
      <c r="B214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2105</TotalTime>
  <Application>LibreOffice/6.4.3.2$Linux_X86_64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2020-04-21T14:39:55Z</dcterms:created>
  <dc:creator>francois</dc:creator>
  <dc:description/>
  <dc:language>en-US</dc:language>
  <cp:lastModifiedBy>Sébastien Guyader</cp:lastModifiedBy>
  <dcterms:modified xsi:type="dcterms:W3CDTF">2020-05-14T22:28:29Z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