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out_Causeret\FCauseret\COVID-19\DATA\"/>
    </mc:Choice>
  </mc:AlternateContent>
  <bookViews>
    <workbookView xWindow="0" yWindow="0" windowWidth="24000" windowHeight="11610" tabRatio="500" activeTab="1"/>
  </bookViews>
  <sheets>
    <sheet name="Variables_etude_OK" sheetId="1" r:id="rId1"/>
    <sheet name="data" sheetId="2" r:id="rId2"/>
    <sheet name="data_sans_vide" sheetId="5" r:id="rId3"/>
    <sheet name="meta_donnees" sheetId="3" r:id="rId4"/>
    <sheet name="regroupements WB" sheetId="4" r:id="rId5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Y214" i="2" l="1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CA216" i="2" l="1"/>
  <c r="CA212" i="5"/>
  <c r="CA211" i="5"/>
  <c r="CA210" i="5"/>
  <c r="CA209" i="5"/>
  <c r="CA208" i="5"/>
  <c r="CA207" i="5"/>
  <c r="CA206" i="5"/>
  <c r="CA205" i="5"/>
  <c r="CA204" i="5"/>
  <c r="CA203" i="5"/>
  <c r="CA202" i="5"/>
  <c r="CA201" i="5"/>
  <c r="CA200" i="5"/>
  <c r="CA199" i="5"/>
  <c r="CA198" i="5"/>
  <c r="CA197" i="5"/>
  <c r="CA196" i="5"/>
  <c r="CA195" i="5"/>
  <c r="CA194" i="5"/>
  <c r="CA193" i="5"/>
  <c r="CA192" i="5"/>
  <c r="CA191" i="5"/>
  <c r="CA190" i="5"/>
  <c r="CA189" i="5"/>
  <c r="CA188" i="5"/>
  <c r="CA187" i="5"/>
  <c r="CA186" i="5"/>
  <c r="CA185" i="5"/>
  <c r="CA184" i="5"/>
  <c r="CA183" i="5"/>
  <c r="CA182" i="5"/>
  <c r="CA181" i="5"/>
  <c r="CA180" i="5"/>
  <c r="CA179" i="5"/>
  <c r="CA178" i="5"/>
  <c r="CA177" i="5"/>
  <c r="CA176" i="5"/>
  <c r="CA175" i="5"/>
  <c r="CA174" i="5"/>
  <c r="CA173" i="5"/>
  <c r="CA172" i="5"/>
  <c r="CA171" i="5"/>
  <c r="CA170" i="5"/>
  <c r="CA169" i="5"/>
  <c r="CA168" i="5"/>
  <c r="CA167" i="5"/>
  <c r="CA166" i="5"/>
  <c r="CA165" i="5"/>
  <c r="CA164" i="5"/>
  <c r="CA163" i="5"/>
  <c r="CA162" i="5"/>
  <c r="CA161" i="5"/>
  <c r="CA160" i="5"/>
  <c r="CA159" i="5"/>
  <c r="CA158" i="5"/>
  <c r="CA157" i="5"/>
  <c r="CA156" i="5"/>
  <c r="CA155" i="5"/>
  <c r="CA154" i="5"/>
  <c r="CA153" i="5"/>
  <c r="CA152" i="5"/>
  <c r="CA151" i="5"/>
  <c r="CA150" i="5"/>
  <c r="CA149" i="5"/>
  <c r="CA148" i="5"/>
  <c r="CA147" i="5"/>
  <c r="CA146" i="5"/>
  <c r="CA145" i="5"/>
  <c r="CA144" i="5"/>
  <c r="CA143" i="5"/>
  <c r="CA142" i="5"/>
  <c r="CA141" i="5"/>
  <c r="CA140" i="5"/>
  <c r="CA139" i="5"/>
  <c r="CA138" i="5"/>
  <c r="CA137" i="5"/>
  <c r="CA136" i="5"/>
  <c r="CA135" i="5"/>
  <c r="CA134" i="5"/>
  <c r="CA133" i="5"/>
  <c r="CA132" i="5"/>
  <c r="CA131" i="5"/>
  <c r="CA130" i="5"/>
  <c r="CA129" i="5"/>
  <c r="CA128" i="5"/>
  <c r="CA127" i="5"/>
  <c r="CA126" i="5"/>
  <c r="CA125" i="5"/>
  <c r="CA124" i="5"/>
  <c r="CA123" i="5"/>
  <c r="CA122" i="5"/>
  <c r="CA121" i="5"/>
  <c r="CA120" i="5"/>
  <c r="CA119" i="5"/>
  <c r="CA118" i="5"/>
  <c r="CA117" i="5"/>
  <c r="CA116" i="5"/>
  <c r="CA115" i="5"/>
  <c r="CA114" i="5"/>
  <c r="CA113" i="5"/>
  <c r="CA112" i="5"/>
  <c r="CA111" i="5"/>
  <c r="CA110" i="5"/>
  <c r="CA109" i="5"/>
  <c r="CA108" i="5"/>
  <c r="CA107" i="5"/>
  <c r="CA106" i="5"/>
  <c r="CA105" i="5"/>
  <c r="CA104" i="5"/>
  <c r="CA103" i="5"/>
  <c r="CA102" i="5"/>
  <c r="CA101" i="5"/>
  <c r="CA100" i="5"/>
  <c r="CA99" i="5"/>
  <c r="CA98" i="5"/>
  <c r="CA97" i="5"/>
  <c r="CA96" i="5"/>
  <c r="CA95" i="5"/>
  <c r="CA94" i="5"/>
  <c r="CA93" i="5"/>
  <c r="CA92" i="5"/>
  <c r="CA91" i="5"/>
  <c r="CA90" i="5"/>
  <c r="CA89" i="5"/>
  <c r="CA88" i="5"/>
  <c r="CA87" i="5"/>
  <c r="CA86" i="5"/>
  <c r="CA85" i="5"/>
  <c r="CA84" i="5"/>
  <c r="CA83" i="5"/>
  <c r="CA82" i="5"/>
  <c r="CA81" i="5"/>
  <c r="CA80" i="5"/>
  <c r="CA79" i="5"/>
  <c r="CA78" i="5"/>
  <c r="CA77" i="5"/>
  <c r="CA76" i="5"/>
  <c r="CA75" i="5"/>
  <c r="CA74" i="5"/>
  <c r="CA73" i="5"/>
  <c r="CA72" i="5"/>
  <c r="CA71" i="5"/>
  <c r="CA70" i="5"/>
  <c r="CA69" i="5"/>
  <c r="CA68" i="5"/>
  <c r="CA67" i="5"/>
  <c r="CA66" i="5"/>
  <c r="CA65" i="5"/>
  <c r="CA64" i="5"/>
  <c r="CA63" i="5"/>
  <c r="CA62" i="5"/>
  <c r="CA61" i="5"/>
  <c r="CA60" i="5"/>
  <c r="CA59" i="5"/>
  <c r="CA58" i="5"/>
  <c r="CA57" i="5"/>
  <c r="CA56" i="5"/>
  <c r="CA55" i="5"/>
  <c r="CA54" i="5"/>
  <c r="CA53" i="5"/>
  <c r="CA52" i="5"/>
  <c r="CA51" i="5"/>
  <c r="CA50" i="5"/>
  <c r="CA49" i="5"/>
  <c r="CA48" i="5"/>
  <c r="CA47" i="5"/>
  <c r="CA46" i="5"/>
  <c r="CA45" i="5"/>
  <c r="CA44" i="5"/>
  <c r="CA43" i="5"/>
  <c r="CA42" i="5"/>
  <c r="CA41" i="5"/>
  <c r="CA40" i="5"/>
  <c r="CA39" i="5"/>
  <c r="CA38" i="5"/>
  <c r="CA37" i="5"/>
  <c r="CA36" i="5"/>
  <c r="CA35" i="5"/>
  <c r="CA34" i="5"/>
  <c r="CA33" i="5"/>
  <c r="CA32" i="5"/>
  <c r="CA31" i="5"/>
  <c r="CA30" i="5"/>
  <c r="CA29" i="5"/>
  <c r="CA28" i="5"/>
  <c r="CA27" i="5"/>
  <c r="CA26" i="5"/>
  <c r="CA25" i="5"/>
  <c r="CA24" i="5"/>
  <c r="CA23" i="5"/>
  <c r="CA22" i="5"/>
  <c r="CA21" i="5"/>
  <c r="CA20" i="5"/>
  <c r="CA19" i="5"/>
  <c r="CA18" i="5"/>
  <c r="CA17" i="5"/>
  <c r="CA16" i="5"/>
  <c r="CA15" i="5"/>
  <c r="CA14" i="5"/>
  <c r="CA13" i="5"/>
  <c r="CA12" i="5"/>
  <c r="CA11" i="5"/>
  <c r="CA10" i="5"/>
  <c r="CA9" i="5"/>
  <c r="CA8" i="5"/>
  <c r="CA7" i="5"/>
  <c r="CA6" i="5"/>
  <c r="CA5" i="5"/>
  <c r="CA75" i="2"/>
  <c r="CA109" i="2"/>
  <c r="CA144" i="2"/>
  <c r="CA43" i="2"/>
  <c r="CA30" i="2"/>
  <c r="CA178" i="2"/>
  <c r="CA25" i="2"/>
  <c r="CA42" i="2"/>
  <c r="CA123" i="2"/>
  <c r="CA16" i="2"/>
  <c r="CA143" i="2"/>
  <c r="CA160" i="2"/>
  <c r="CA203" i="2"/>
  <c r="CA193" i="2"/>
  <c r="CA108" i="2"/>
  <c r="CA142" i="2"/>
  <c r="CA17" i="2"/>
  <c r="CA192" i="2"/>
  <c r="CA141" i="2"/>
  <c r="CA54" i="2"/>
  <c r="CA122" i="2"/>
  <c r="CA202" i="2"/>
  <c r="CA140" i="2"/>
  <c r="CA50" i="2"/>
  <c r="CA23" i="2"/>
  <c r="CA45" i="2"/>
  <c r="CA61" i="2"/>
  <c r="CA20" i="2"/>
  <c r="CA74" i="2"/>
  <c r="CA159" i="2"/>
  <c r="CA177" i="2"/>
  <c r="CA107" i="2"/>
  <c r="CA60" i="2"/>
  <c r="CA73" i="2"/>
  <c r="CA41" i="2"/>
  <c r="CA191" i="2"/>
  <c r="CA15" i="2"/>
  <c r="CA44" i="2"/>
  <c r="CA28" i="2"/>
  <c r="CA209" i="2"/>
  <c r="CA106" i="2"/>
  <c r="CA92" i="2"/>
  <c r="CA158" i="2"/>
  <c r="CA91" i="2"/>
  <c r="CA121" i="2"/>
  <c r="CA139" i="2"/>
  <c r="CA208" i="2"/>
  <c r="CA190" i="2"/>
  <c r="CA5" i="2"/>
  <c r="CA217" i="2" s="1"/>
  <c r="CA59" i="2"/>
  <c r="CA35" i="2"/>
  <c r="CA47" i="2"/>
  <c r="CA157" i="2"/>
  <c r="CA176" i="2"/>
  <c r="CA189" i="2"/>
  <c r="CA58" i="2"/>
  <c r="CA120" i="2"/>
  <c r="CA212" i="2"/>
  <c r="CA201" i="2"/>
  <c r="CA188" i="2"/>
  <c r="CA119" i="2"/>
  <c r="CA118" i="2"/>
  <c r="CA105" i="2"/>
  <c r="CA187" i="2"/>
  <c r="CA156" i="2"/>
  <c r="CA104" i="2"/>
  <c r="CA90" i="2"/>
  <c r="CA103" i="2"/>
  <c r="CA37" i="2"/>
  <c r="CA67" i="2"/>
  <c r="CA7" i="2"/>
  <c r="CA102" i="2"/>
  <c r="CA138" i="2"/>
  <c r="CA186" i="2"/>
  <c r="CA9" i="2"/>
  <c r="CA13" i="2"/>
  <c r="CA137" i="2"/>
  <c r="CA175" i="2"/>
  <c r="CA117" i="2"/>
  <c r="CA89" i="2"/>
  <c r="CA174" i="2"/>
  <c r="CA136" i="2"/>
  <c r="CA116" i="2"/>
  <c r="CA185" i="2"/>
  <c r="CA155" i="2"/>
  <c r="CA115" i="2"/>
  <c r="CA88" i="2"/>
  <c r="CA173" i="2"/>
  <c r="CA22" i="2"/>
  <c r="CA114" i="2"/>
  <c r="CA18" i="2"/>
  <c r="CA184" i="2"/>
  <c r="CA135" i="2"/>
  <c r="CA172" i="2"/>
  <c r="CA154" i="2"/>
  <c r="CA34" i="2"/>
  <c r="CA87" i="2"/>
  <c r="CA53" i="2"/>
  <c r="CA72" i="2"/>
  <c r="CA86" i="2"/>
  <c r="CA71" i="2"/>
  <c r="CA85" i="2"/>
  <c r="CA113" i="2"/>
  <c r="CA36" i="2"/>
  <c r="CA84" i="2"/>
  <c r="CA207" i="2"/>
  <c r="CA83" i="2"/>
  <c r="CA200" i="2"/>
  <c r="CA70" i="2"/>
  <c r="CA183" i="2"/>
  <c r="CA171" i="2"/>
  <c r="CA170" i="2"/>
  <c r="CA169" i="2"/>
  <c r="CA101" i="2"/>
  <c r="CA82" i="2"/>
  <c r="CA134" i="2"/>
  <c r="CA153" i="2"/>
  <c r="CA133" i="2"/>
  <c r="CA19" i="2"/>
  <c r="CA199" i="2"/>
  <c r="CA182" i="2"/>
  <c r="CA100" i="2"/>
  <c r="CA168" i="2"/>
  <c r="CA206" i="2"/>
  <c r="CA69" i="2"/>
  <c r="CA8" i="2"/>
  <c r="CA167" i="2"/>
  <c r="CA29" i="2"/>
  <c r="CA57" i="2"/>
  <c r="CA112" i="2"/>
  <c r="CA52" i="2"/>
  <c r="CA46" i="2"/>
  <c r="CA81" i="2"/>
  <c r="CA14" i="2"/>
  <c r="CA80" i="2"/>
  <c r="CA21" i="2"/>
  <c r="CA132" i="2"/>
  <c r="CA198" i="2"/>
  <c r="CA131" i="2"/>
  <c r="CA99" i="2"/>
  <c r="CA27" i="2"/>
  <c r="CA130" i="2"/>
  <c r="CA6" i="2"/>
  <c r="CA214" i="2" s="1"/>
  <c r="CA51" i="2"/>
  <c r="CA166" i="2"/>
  <c r="CA79" i="2"/>
  <c r="CA197" i="2"/>
  <c r="CA165" i="2"/>
  <c r="CA12" i="2"/>
  <c r="CA39" i="2"/>
  <c r="CA205" i="2"/>
  <c r="CA204" i="2"/>
  <c r="CA98" i="2"/>
  <c r="CA181" i="2"/>
  <c r="CA152" i="2"/>
  <c r="CA40" i="2"/>
  <c r="CA129" i="2"/>
  <c r="CA128" i="2"/>
  <c r="CA151" i="2"/>
  <c r="CA180" i="2"/>
  <c r="CA24" i="2"/>
  <c r="CA26" i="2"/>
  <c r="CA68" i="2"/>
  <c r="CA196" i="2"/>
  <c r="CA111" i="2"/>
  <c r="CA210" i="2"/>
  <c r="CA66" i="2"/>
  <c r="CA97" i="2"/>
  <c r="CA96" i="2"/>
  <c r="CA127" i="2"/>
  <c r="CA126" i="2"/>
  <c r="CA150" i="2"/>
  <c r="CA32" i="2"/>
  <c r="CA164" i="2"/>
  <c r="CA78" i="2"/>
  <c r="CA49" i="2"/>
  <c r="CA65" i="2"/>
  <c r="CA110" i="2"/>
  <c r="CA77" i="2"/>
  <c r="CA56" i="2"/>
  <c r="CA149" i="2"/>
  <c r="CA195" i="2"/>
  <c r="CA31" i="2"/>
  <c r="CA163" i="2"/>
  <c r="CA194" i="2"/>
  <c r="CA11" i="2"/>
  <c r="CA64" i="2"/>
  <c r="CA55" i="2"/>
  <c r="CA63" i="2"/>
  <c r="CA162" i="2"/>
  <c r="CA148" i="2"/>
  <c r="CA125" i="2"/>
  <c r="CA95" i="2"/>
  <c r="CA147" i="2"/>
  <c r="CA94" i="2"/>
  <c r="CA124" i="2"/>
  <c r="CA179" i="2"/>
  <c r="CA93" i="2"/>
  <c r="CA48" i="2"/>
  <c r="CA146" i="2"/>
  <c r="CA211" i="2"/>
  <c r="CA62" i="2"/>
  <c r="CA33" i="2"/>
  <c r="CA161" i="2"/>
  <c r="CA10" i="2"/>
  <c r="CA76" i="2"/>
  <c r="CA145" i="2"/>
  <c r="CA38" i="2"/>
  <c r="CA215" i="2" l="1"/>
  <c r="CA214" i="5"/>
</calcChain>
</file>

<file path=xl/comments1.xml><?xml version="1.0" encoding="utf-8"?>
<comments xmlns="http://schemas.openxmlformats.org/spreadsheetml/2006/main">
  <authors>
    <author>SG</author>
  </authors>
  <commentList>
    <comment ref="A47" authorId="0" shapeId="0">
      <text>
        <r>
          <rPr>
            <sz val="11"/>
            <color rgb="FF000000"/>
            <rFont val="Calibri"/>
            <family val="2"/>
            <charset val="1"/>
          </rPr>
          <t xml:space="preserve">francois:
</t>
        </r>
        <r>
          <rPr>
            <sz val="9"/>
            <color rgb="FF000000"/>
            <rFont val="Tahoma"/>
            <family val="2"/>
            <charset val="1"/>
          </rPr>
          <t>on peut avoir aussi en secondaire, en tertiaire</t>
        </r>
      </text>
    </comment>
  </commentList>
</comments>
</file>

<file path=xl/comments2.xml><?xml version="1.0" encoding="utf-8"?>
<comments xmlns="http://schemas.openxmlformats.org/spreadsheetml/2006/main">
  <authors>
    <author>SG</author>
  </authors>
  <commentList>
    <comment ref="C44" authorId="0" shapeId="0">
      <text>
        <r>
          <rPr>
            <sz val="11"/>
            <color rgb="FF000000"/>
            <rFont val="Calibri"/>
            <family val="2"/>
            <charset val="1"/>
          </rPr>
          <t xml:space="preserve">francois:
</t>
        </r>
        <r>
          <rPr>
            <sz val="9"/>
            <color rgb="FF000000"/>
            <rFont val="Tahoma"/>
            <family val="2"/>
            <charset val="1"/>
          </rPr>
          <t xml:space="preserve">2016 et parfois 2017 ou 2018 si 2016 non renseigné; 2016 mieux renseigné que 2017 et 2018
</t>
        </r>
      </text>
    </comment>
  </commentList>
</comments>
</file>

<file path=xl/sharedStrings.xml><?xml version="1.0" encoding="utf-8"?>
<sst xmlns="http://schemas.openxmlformats.org/spreadsheetml/2006/main" count="7365" uniqueCount="1027">
  <si>
    <t>Variables explicatives</t>
  </si>
  <si>
    <t xml:space="preserve">Catégorie </t>
  </si>
  <si>
    <t>Source</t>
  </si>
  <si>
    <t>Lien</t>
  </si>
  <si>
    <t>intégré</t>
  </si>
  <si>
    <t>Nom var</t>
  </si>
  <si>
    <t>Fichier téléchargé</t>
  </si>
  <si>
    <t>Population du pays</t>
  </si>
  <si>
    <t>démographique</t>
  </si>
  <si>
    <t>Banque mondiale</t>
  </si>
  <si>
    <t>http://datatopics.worldbank.org/world-development-indicators/themes/people.html</t>
  </si>
  <si>
    <t>O</t>
  </si>
  <si>
    <t>V01</t>
  </si>
  <si>
    <t>Pop_par_pays_API_SP.POP.TOTL_DS2_en_excel_v2_935990</t>
  </si>
  <si>
    <t>Espérance de vie Hommes</t>
  </si>
  <si>
    <t>V02</t>
  </si>
  <si>
    <t>Esperance_vie_homme_API_SP.DYN.LE00.MA.IN_DS2_en_excel_v2_936509</t>
  </si>
  <si>
    <t>Espérance de vie Femmes</t>
  </si>
  <si>
    <t>V03</t>
  </si>
  <si>
    <t>Esperance_vie_femme_API_SP.DYN.LE00.FE.IN_DS2_en_excel_v2_938584</t>
  </si>
  <si>
    <t>Population 0-14 ans (%)</t>
  </si>
  <si>
    <t>https://donnees.banquemondiale.org/indicateur/SP.POP.0014.TO.ZS</t>
  </si>
  <si>
    <t>V04</t>
  </si>
  <si>
    <t>Population_0_14ans_pc_API_SP.POP.0014.TO.ZS_DS2_fr_excel_v2_941997</t>
  </si>
  <si>
    <t>Population 15-64 ans (%)</t>
  </si>
  <si>
    <t>https://donnees.banquemondiale.org/indicateur/SP.POP.1564.TO.ZS?view=chart</t>
  </si>
  <si>
    <t>V05</t>
  </si>
  <si>
    <t>Population_15_64ans_pc_API_SP.POP.1564.TO.ZS_DS2_fr_excel_v2_941998</t>
  </si>
  <si>
    <t>Densité de population</t>
  </si>
  <si>
    <t>https://donnees.banquemondiale.org/indicateur/en.pop.dnst</t>
  </si>
  <si>
    <t>V06</t>
  </si>
  <si>
    <t>densite_population_API_EN.POP.DNST_DS2_fr_excel_v2_941240</t>
  </si>
  <si>
    <t>Taux de mortalité</t>
  </si>
  <si>
    <t>V07</t>
  </si>
  <si>
    <t>Taux_de_mortalite_API_SP.DYN.CDRT.IN_DS2_en_excel_v2_936251</t>
  </si>
  <si>
    <t>Taux de fécondité</t>
  </si>
  <si>
    <t>V08</t>
  </si>
  <si>
    <t>Fecondite_taux_API_SP.DYN.TFRT.IN_DS2_en_excel_v2_936133</t>
  </si>
  <si>
    <t>% population rurale</t>
  </si>
  <si>
    <t>https://donnees.banquemondiale.org/indicateur/sp.rur.totl.zs</t>
  </si>
  <si>
    <t>V09</t>
  </si>
  <si>
    <t>Population_rurale_pc_API_SP.RUR.TOTL.ZS_DS2_fr_excel_v2_941965</t>
  </si>
  <si>
    <t>importation biens &amp; services : % du PIB</t>
  </si>
  <si>
    <t>économique</t>
  </si>
  <si>
    <t>http://datatopics.worldbank.org/world-development-indicators/themes/economy.html</t>
  </si>
  <si>
    <t>V10</t>
  </si>
  <si>
    <t>Mondialisation_import_pcPIB_API_NE.IMP.GNFS.ZS_DS2_en_excel_v2_936049</t>
  </si>
  <si>
    <t>exportation biens &amp; services : % du PIB</t>
  </si>
  <si>
    <t>V11</t>
  </si>
  <si>
    <t>Mondialisation_export_pcPIB_API_NE.EXP.GNFS.ZS_DS2_en_excel_v2_936170</t>
  </si>
  <si>
    <t>Dette totale (% exportations)</t>
  </si>
  <si>
    <t>http://datatopics.worldbank.org/world-development-indicators/themes/global-links.html</t>
  </si>
  <si>
    <t>V12</t>
  </si>
  <si>
    <t>Dette_totale_pcexport_API_DT.TDS.DECT.EX.ZS_DS2_en_excel_v2_937099</t>
  </si>
  <si>
    <t>Aide au développement (% revenu national brut)</t>
  </si>
  <si>
    <t>V13</t>
  </si>
  <si>
    <t>Aide_au_developt_pcRNB_API_DT.ODA.ODAT.GN.ZS_DS2_en_excel_v2_936736</t>
  </si>
  <si>
    <t>Immigration nette</t>
  </si>
  <si>
    <t>V14</t>
  </si>
  <si>
    <t>Immigration_nette_API_SM.POP.NETM_DS2_en_excel_v2_937463</t>
  </si>
  <si>
    <t>Nombres de réfugiés</t>
  </si>
  <si>
    <t>V15</t>
  </si>
  <si>
    <t>Refugies_API_SM.POP.REFG.OR_DS2_en_excel_v2_938113</t>
  </si>
  <si>
    <t>trafic aérien/an  nb passagers transportés</t>
  </si>
  <si>
    <t>http://datatopics.worldbank.org/world-development-indicators/themes/states-and-markets.html</t>
  </si>
  <si>
    <t>V16</t>
  </si>
  <si>
    <t>Trafic_aerien_passagers_transportes_API_IS.AIR.PSGR_DS2_en_excel_v2_936062</t>
  </si>
  <si>
    <t>trafic maritime/an  nb containers</t>
  </si>
  <si>
    <t>V17</t>
  </si>
  <si>
    <t>Trafic_portuaire_nb_containers_API_IS.SHP.GOOD.TU_DS2_en_excel_v2_937291</t>
  </si>
  <si>
    <t>PIB/habitant</t>
  </si>
  <si>
    <t>V18</t>
  </si>
  <si>
    <t>PIB_habitant_API_NY.GNP.PCAP.PP.CD_DS2_en_excel_v2_936026</t>
  </si>
  <si>
    <t>PIB du pays</t>
  </si>
  <si>
    <t>V19</t>
  </si>
  <si>
    <t>PIB_du_pays_API_NY.GDP.MKTP.CD_DS2_en_excel_v2_935893</t>
  </si>
  <si>
    <t>Pauvreté taux / seuils nationaux</t>
  </si>
  <si>
    <t>http://datatopics.worldbank.org/world-development-indicators/themes/poverty-and-inequality.html</t>
  </si>
  <si>
    <t>V20</t>
  </si>
  <si>
    <t>Pauvrete_seuils_nationaux_API_SI.POV.NAHC_DS2_en_excel_v2_936469</t>
  </si>
  <si>
    <t>Pauvreté taux moins de 5,5 $ jour</t>
  </si>
  <si>
    <t>V21</t>
  </si>
  <si>
    <t>Pauvrete_5-5$_API_SI.POV.UMIC_DS2_en_excel_v2_935969</t>
  </si>
  <si>
    <t>Revenu  répartition index Gini</t>
  </si>
  <si>
    <t>V22</t>
  </si>
  <si>
    <t>Revenus_index_Gini_API_SI.POV.GINI_DS2_en_excel_v2_936174</t>
  </si>
  <si>
    <t>Taux emploi</t>
  </si>
  <si>
    <t>V23</t>
  </si>
  <si>
    <t>Taux_emploi_API_SL.TLF.CACT.ZS_DS2_en_excel_v2_937432</t>
  </si>
  <si>
    <t>Taux emploi agricole</t>
  </si>
  <si>
    <t>V24</t>
  </si>
  <si>
    <t>Taux_emploi_agricole_API_SL.AGR.EMPL.ZS_DS2_en_excel_v2_936859</t>
  </si>
  <si>
    <t>Taux emploi enfant 7-14 ans</t>
  </si>
  <si>
    <t>N</t>
  </si>
  <si>
    <t>pas renseignée</t>
  </si>
  <si>
    <t>Taux_emploi_enfants_API_SL.TLF.0714.ZS_DS2_en_excel_v2_938626</t>
  </si>
  <si>
    <t>Ratio_emploi_femmes_hommes</t>
  </si>
  <si>
    <t>V25</t>
  </si>
  <si>
    <t>Ratio_emploi_femmes_hommes_API_SL.TLF.CACT.FM.ZS_DS2_en_excel_v2_936602</t>
  </si>
  <si>
    <t>Dépenses R &amp; D  (% PIB)</t>
  </si>
  <si>
    <t>V26</t>
  </si>
  <si>
    <t>Recherche_et_dev_pcPIB_API_GB.XPD.RSDV.GD.ZS_DS2_en_excel_v2_936566</t>
  </si>
  <si>
    <t>Articles scientifiques</t>
  </si>
  <si>
    <t>V27</t>
  </si>
  <si>
    <t>Articles_scientifiques_API_IP.JRN.ARTC.SC_DS2_en_excel_v2_940851</t>
  </si>
  <si>
    <t>Dépenses militaires (% du PIB)</t>
  </si>
  <si>
    <t>V28</t>
  </si>
  <si>
    <t>Depenses_militaires_pcPIB_API_MS.MIL.XPND.GD.ZS_DS2_en_excel_v2_936858</t>
  </si>
  <si>
    <t>% surface pays en agriculture</t>
  </si>
  <si>
    <t>environnemental</t>
  </si>
  <si>
    <t>http://datatopics.worldbank.org/world-development-indicators/themes/environment.html</t>
  </si>
  <si>
    <t>V29</t>
  </si>
  <si>
    <t>Agri_part_surface_API_AG.LND.AGRI.ZS_DS2_en_excel_v2_937365</t>
  </si>
  <si>
    <t>% surface pays en forêt  ( écosystèmes naturel)</t>
  </si>
  <si>
    <t>V30</t>
  </si>
  <si>
    <t>Foret_part_surface_API_AG.LND.FRST.ZS_DS2_en_excel_v2_936004</t>
  </si>
  <si>
    <t>% surface pays en zones protégées  terrestres ( écosystèmes naturel)</t>
  </si>
  <si>
    <t>V31</t>
  </si>
  <si>
    <t>Zones_protegees_part_surface_API_ER.LND.PTLD.ZS_DS2_en_excel_v2_946666</t>
  </si>
  <si>
    <t>% urbanisation</t>
  </si>
  <si>
    <t>https://donnees.banquemondiale.org/indicateur/SP.URB.TOTL.IN.ZS?view=chart</t>
  </si>
  <si>
    <t>V32</t>
  </si>
  <si>
    <t>Urbanisation_taux_API_SP.URB.TOTL.IN.ZS_DS2_fr_excel_v2_1004509</t>
  </si>
  <si>
    <t>Population en agglomérations urbaines &gt; 1 million (% de la population totale)</t>
  </si>
  <si>
    <t>V33</t>
  </si>
  <si>
    <t>Urbanisation_pop_agglo_sup1million_taux_API_EN.URB.MCTY.TL.ZS_DS2_fr_excel_v2_1002901</t>
  </si>
  <si>
    <t>EAU ressources naturelles renouvelables par hab</t>
  </si>
  <si>
    <t>V34</t>
  </si>
  <si>
    <t>Eau_ressources_par_hab_API_ER.H2O.INTR.PC_DS2_en_excel_v2_936563</t>
  </si>
  <si>
    <t>émission de GES par habitant</t>
  </si>
  <si>
    <t>V35</t>
  </si>
  <si>
    <t>GES_par_hab_API_EN.ATM.CO2E.PC_DS2_en_excel_v2_935885</t>
  </si>
  <si>
    <t>Taux de pollution (particules fines)</t>
  </si>
  <si>
    <t>V36</t>
  </si>
  <si>
    <t>Pollution_particules_fines_API_EN.ATM.PM25.MC.ZS_DS2_en_excel_v2_939647</t>
  </si>
  <si>
    <t>Taux de diabète  20-79 ans</t>
  </si>
  <si>
    <t>médical</t>
  </si>
  <si>
    <t>https://donnees.banquemondiale.org/indicateur/sh.sta.diab.zs</t>
  </si>
  <si>
    <t>V37</t>
  </si>
  <si>
    <t>Diabete_20-79ans_API_SH.STA.DIAB.ZS_DS2_fr_excel_v2_947935</t>
  </si>
  <si>
    <r>
      <rPr>
        <sz val="11"/>
        <color rgb="FF000000"/>
        <rFont val="Calibri"/>
        <family val="2"/>
        <charset val="1"/>
      </rPr>
      <t xml:space="preserve">Obésité enfants moins de 5 ans  </t>
    </r>
    <r>
      <rPr>
        <b/>
        <sz val="11"/>
        <color rgb="FFFF0000"/>
        <rFont val="Calibri"/>
        <family val="2"/>
        <charset val="1"/>
      </rPr>
      <t>(NB beaucoup données absentes)</t>
    </r>
  </si>
  <si>
    <t>https://donnees.banquemondiale.org/indicateur/SH.STA.OWGH.ZS?view=chart</t>
  </si>
  <si>
    <t>peu renseignée</t>
  </si>
  <si>
    <t>Obesite_enfants_moins_de5ans_API_SH.STA.OWGH.ZS_DS2_fr_excel_v2_947320</t>
  </si>
  <si>
    <t>Taux_mortalite_cancer_CardioVasc_diabete_30_70ans</t>
  </si>
  <si>
    <t>V38</t>
  </si>
  <si>
    <t>Taux_mortalite_cancer_CV_diabete_30_70ans</t>
  </si>
  <si>
    <t>Taux mortalité (pour 1000) des moins de 5 ans</t>
  </si>
  <si>
    <t>V39</t>
  </si>
  <si>
    <t>Taux_mortalite_moins5ans_API_SH.DYN.MORT_DS2_en_excel_v2_937643</t>
  </si>
  <si>
    <t>Nombre de médecins / 1000 hab</t>
  </si>
  <si>
    <t>https://donnees.banquemondiale.org/indicateur/SH.MED.PHYS.ZS</t>
  </si>
  <si>
    <t>V40</t>
  </si>
  <si>
    <t>Medecins_API_SH.MED.PHYS.ZS_DS2_fr_excel_v2_945216</t>
  </si>
  <si>
    <t>Nombre lits hopital / 1000 hab</t>
  </si>
  <si>
    <t>https://donnees.banquemondiale.org/indicateur/SH.MED.BEDS.ZS</t>
  </si>
  <si>
    <t>V41</t>
  </si>
  <si>
    <t>Lits_hopital_API_SH.MED.BEDS.ZS_DS2_fr_excel_v2_936715</t>
  </si>
  <si>
    <r>
      <rPr>
        <sz val="11"/>
        <color rgb="FF000000"/>
        <rFont val="Calibri"/>
        <family val="2"/>
        <charset val="1"/>
      </rPr>
      <t xml:space="preserve">Santé proportion popu à dépenses santé &gt; 10 % budget   </t>
    </r>
    <r>
      <rPr>
        <b/>
        <sz val="11"/>
        <color rgb="FFFF0000"/>
        <rFont val="Calibri"/>
        <family val="2"/>
        <charset val="1"/>
      </rPr>
      <t>quasi vide</t>
    </r>
  </si>
  <si>
    <t>social</t>
  </si>
  <si>
    <t>Sante_popu_budget_sante_sup10pcrevenu_API_SH.UHC.OOPC.10.ZS_DS2_en_excel_v2_938535</t>
  </si>
  <si>
    <t>Dépenses publiques éducation (% PIB)</t>
  </si>
  <si>
    <t>V42</t>
  </si>
  <si>
    <t>Depenses_Education_API_SE.XPD.TOTL.GD.ZS_DS2_en_excel_v2_936550</t>
  </si>
  <si>
    <t>Scolarisation : taux en primaire</t>
  </si>
  <si>
    <t>V43</t>
  </si>
  <si>
    <t>Taux_scolarisation_en_primaire_API_SE.PRM.ENRR_DS2_en_excel_v2_936675</t>
  </si>
  <si>
    <t>Scolarisation : taux achévement du primaire</t>
  </si>
  <si>
    <t>V44</t>
  </si>
  <si>
    <t>Taux_achevement_du_primaire_API_SE.PRM.CMPT.ZS_DS2_en_excel_v2_942087</t>
  </si>
  <si>
    <t>Scolarisation primaire &amp; secondaire par sexe</t>
  </si>
  <si>
    <t>V45</t>
  </si>
  <si>
    <t>Scolarisation_prim_second_sexe_API_SE.ENR.PRSC.FM.ZS_DS2_en_excel_v2_945568</t>
  </si>
  <si>
    <t>Taux personnes accès services sanitaires en zones rurales</t>
  </si>
  <si>
    <t>V46</t>
  </si>
  <si>
    <t>Services_sanitaires_en_rurale_API_SH.STA.BASS.RU.ZS_DS2_en_excel_v2_951246</t>
  </si>
  <si>
    <t>Taux personnes ayant accès à l'électricité</t>
  </si>
  <si>
    <t>V47</t>
  </si>
  <si>
    <t>Taux_acces_electricite_API_EG.ELC.ACCS.ZS_DS2_en_excel_v2_936471</t>
  </si>
  <si>
    <t>Tourisme international (recettes % des exports)</t>
  </si>
  <si>
    <t>V48</t>
  </si>
  <si>
    <t>Tourisme_international_pcExport_API_ST.INT.RCPT.XP.ZS_DS2_en_excel_v2_937556</t>
  </si>
  <si>
    <t xml:space="preserve">Alimentation : couverture </t>
  </si>
  <si>
    <t>alimentaire</t>
  </si>
  <si>
    <t>FAO</t>
  </si>
  <si>
    <t>tables 1.1.1  et  1.2.6</t>
  </si>
  <si>
    <t>FAO_Food_Security_Indicators_1Oct2019.xlsx</t>
  </si>
  <si>
    <t xml:space="preserve">Obétité adultes </t>
  </si>
  <si>
    <t>table 1.4.8</t>
  </si>
  <si>
    <t>Taux d'obésité</t>
  </si>
  <si>
    <t>OMS Wikipédia</t>
  </si>
  <si>
    <t>https://fr.wikipedia.org/wiki/Liste_des_pays_par_taux_d%27ob%C3%A9sit%C3%A9</t>
  </si>
  <si>
    <t>obesite.xlsx</t>
  </si>
  <si>
    <t>IDH</t>
  </si>
  <si>
    <t>PNUD</t>
  </si>
  <si>
    <t>IDH_2018_PNUD.pdf</t>
  </si>
  <si>
    <t>Age médian</t>
  </si>
  <si>
    <t>Wikipedia CIA world factbook</t>
  </si>
  <si>
    <t>age_median.xlsx</t>
  </si>
  <si>
    <t>Wikipedia ONU</t>
  </si>
  <si>
    <t>https://fr.wikipedia.org/wiki/Liste_des_pays_par_densit%C3%A9_de_population</t>
  </si>
  <si>
    <t>densite_pop.xlsx</t>
  </si>
  <si>
    <t>Latitude</t>
  </si>
  <si>
    <t>Sébastien</t>
  </si>
  <si>
    <t>Zone géographique (tropicale/tempéré)</t>
  </si>
  <si>
    <t>Continent</t>
  </si>
  <si>
    <t>% apport oméga 3 dans régime alimentaire</t>
  </si>
  <si>
    <t>% fibres dans alimentation</t>
  </si>
  <si>
    <t>Régime alimentaire</t>
  </si>
  <si>
    <t>nombre de croisiéristes/an</t>
  </si>
  <si>
    <t>% utilisation transport en commun</t>
  </si>
  <si>
    <t>Entrée de touristes / voyageurs et pays origine depuis janvier 2020</t>
  </si>
  <si>
    <t>capacité production masques, gel, respirateurs, gants …</t>
  </si>
  <si>
    <t>Stratégie de gestion de l'épidémie</t>
  </si>
  <si>
    <t>Taux d'hypertension</t>
  </si>
  <si>
    <t>Utilisation de plantes dans la médecine</t>
  </si>
  <si>
    <t>pratique de la vaccination</t>
  </si>
  <si>
    <t>date et type confinement</t>
  </si>
  <si>
    <t>confirmation des cas : par test ou par examen médical</t>
  </si>
  <si>
    <t>% décès COVID par classe d'age</t>
  </si>
  <si>
    <t>% malades COVID par classe d'age</t>
  </si>
  <si>
    <t>age médian décédés COVID</t>
  </si>
  <si>
    <t>age médian malades COVID</t>
  </si>
  <si>
    <t>% accès à la santé</t>
  </si>
  <si>
    <t>Etat système de santé</t>
  </si>
  <si>
    <t>Information pandémie par les médias</t>
  </si>
  <si>
    <t>Information pandémie par le gouvernement</t>
  </si>
  <si>
    <t>réunions publiques (stades, salles spectacle, élections ..) avant confinement</t>
  </si>
  <si>
    <t>importance du tissu associatif</t>
  </si>
  <si>
    <t>fiabilité données nationales sur COVID</t>
  </si>
  <si>
    <t>worldometers</t>
  </si>
  <si>
    <t>ISO_A3</t>
  </si>
  <si>
    <t>Country_Name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</si>
  <si>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</si>
  <si>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</si>
  <si>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</si>
  <si>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</si>
  <si>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</si>
  <si>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</si>
  <si>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</si>
  <si>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</si>
  <si>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</si>
  <si>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</si>
  <si>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</si>
  <si>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</si>
  <si>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</si>
  <si>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</si>
  <si>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</si>
  <si>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</si>
  <si>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</si>
  <si>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</si>
  <si>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</si>
  <si>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</si>
  <si>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</si>
  <si>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</si>
  <si>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</si>
  <si>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</si>
  <si>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</si>
  <si>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</si>
  <si>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</si>
  <si>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ABW</t>
  </si>
  <si>
    <t>Aruba</t>
  </si>
  <si>
    <t>6. Developing region</t>
  </si>
  <si>
    <t>2. High income: nonOECD</t>
  </si>
  <si>
    <t>North America</t>
  </si>
  <si>
    <t>Americas</t>
  </si>
  <si>
    <t>Caribbean</t>
  </si>
  <si>
    <t>Latin America &amp; Caribbean</t>
  </si>
  <si>
    <t>AFG</t>
  </si>
  <si>
    <t>Afghanistan</t>
  </si>
  <si>
    <t>7. Least developed region</t>
  </si>
  <si>
    <t>5. Low income</t>
  </si>
  <si>
    <t>Asia</t>
  </si>
  <si>
    <t>Southern Asia</t>
  </si>
  <si>
    <t>South Asia</t>
  </si>
  <si>
    <t>AGO</t>
  </si>
  <si>
    <t>Angola</t>
  </si>
  <si>
    <t>3. Upper middle income</t>
  </si>
  <si>
    <t>Africa</t>
  </si>
  <si>
    <t>Middle Africa</t>
  </si>
  <si>
    <t>Sub-Saharan Africa</t>
  </si>
  <si>
    <t>AIA</t>
  </si>
  <si>
    <t>Anguilla</t>
  </si>
  <si>
    <t>ALB</t>
  </si>
  <si>
    <t>Albania</t>
  </si>
  <si>
    <t>4. Lower middle income</t>
  </si>
  <si>
    <t>Europe</t>
  </si>
  <si>
    <t>Southern Europe</t>
  </si>
  <si>
    <t>Europe &amp; Central Asia</t>
  </si>
  <si>
    <t>8.47813664e-315</t>
  </si>
  <si>
    <t>AND</t>
  </si>
  <si>
    <t>Andorra</t>
  </si>
  <si>
    <t>2. Developed region: nonG7</t>
  </si>
  <si>
    <t>ARE</t>
  </si>
  <si>
    <t>United Arab Emirates</t>
  </si>
  <si>
    <t>Western Asia</t>
  </si>
  <si>
    <t>Middle East &amp; North Africa</t>
  </si>
  <si>
    <t>1.31086466e-316</t>
  </si>
  <si>
    <t>ARG</t>
  </si>
  <si>
    <t>Argentina</t>
  </si>
  <si>
    <t>5. Emerging region: G20</t>
  </si>
  <si>
    <t>South America</t>
  </si>
  <si>
    <t>ARM</t>
  </si>
  <si>
    <t>Armenia</t>
  </si>
  <si>
    <t>ATG</t>
  </si>
  <si>
    <t>Antigua and Barbuda</t>
  </si>
  <si>
    <t>AUS</t>
  </si>
  <si>
    <t>Australia</t>
  </si>
  <si>
    <t>208.3</t>
  </si>
  <si>
    <t>1. High income: OECD</t>
  </si>
  <si>
    <t>Oceania</t>
  </si>
  <si>
    <t>Australia and New Zealand</t>
  </si>
  <si>
    <t>East Asia &amp; Pacific</t>
  </si>
  <si>
    <t>AUT</t>
  </si>
  <si>
    <t>Austria</t>
  </si>
  <si>
    <t>171.6</t>
  </si>
  <si>
    <t>Western Europe</t>
  </si>
  <si>
    <t>AZE</t>
  </si>
  <si>
    <t>Azerbaijan</t>
  </si>
  <si>
    <t>48.8</t>
  </si>
  <si>
    <t>BDI</t>
  </si>
  <si>
    <t>Burundi</t>
  </si>
  <si>
    <t>Eastern Africa</t>
  </si>
  <si>
    <t>BEL</t>
  </si>
  <si>
    <t>Belgium</t>
  </si>
  <si>
    <t>BEN</t>
  </si>
  <si>
    <t>Benin</t>
  </si>
  <si>
    <t>Western Africa</t>
  </si>
  <si>
    <t>BFA</t>
  </si>
  <si>
    <t>Burkina Faso</t>
  </si>
  <si>
    <t>BGD</t>
  </si>
  <si>
    <t>Bangladesh</t>
  </si>
  <si>
    <t>83.7</t>
  </si>
  <si>
    <t>2.213e-321</t>
  </si>
  <si>
    <t>BGR</t>
  </si>
  <si>
    <t>Bulgaria</t>
  </si>
  <si>
    <t>Eastern Europe</t>
  </si>
  <si>
    <t>BHR</t>
  </si>
  <si>
    <t>Bahrain</t>
  </si>
  <si>
    <t>BHS</t>
  </si>
  <si>
    <t>Bahamas, The</t>
  </si>
  <si>
    <t>1.548021984836366e-309</t>
  </si>
  <si>
    <t>BIH</t>
  </si>
  <si>
    <t>Bosnia and Herzegovina</t>
  </si>
  <si>
    <t>BLR</t>
  </si>
  <si>
    <t>Saint Barthelemy</t>
  </si>
  <si>
    <t>Belarus</t>
  </si>
  <si>
    <t>102.5</t>
  </si>
  <si>
    <t>BLZ</t>
  </si>
  <si>
    <t>Belize</t>
  </si>
  <si>
    <t>Central America</t>
  </si>
  <si>
    <t>BMU</t>
  </si>
  <si>
    <t>Bermuda</t>
  </si>
  <si>
    <t>Northern America</t>
  </si>
  <si>
    <t>BOL</t>
  </si>
  <si>
    <t>Bolivia</t>
  </si>
  <si>
    <t>112.9</t>
  </si>
  <si>
    <t>BRA</t>
  </si>
  <si>
    <t>Brazil</t>
  </si>
  <si>
    <t>3. Emerging region: BRIC</t>
  </si>
  <si>
    <t>BRB</t>
  </si>
  <si>
    <t>Barbados</t>
  </si>
  <si>
    <t>BRN</t>
  </si>
  <si>
    <t>Brunei Darussalam</t>
  </si>
  <si>
    <t>116.4</t>
  </si>
  <si>
    <t>South-Eastern Asia</t>
  </si>
  <si>
    <t>BTN</t>
  </si>
  <si>
    <t>Bhutan</t>
  </si>
  <si>
    <t>BWA</t>
  </si>
  <si>
    <t>Botswana</t>
  </si>
  <si>
    <t>Southern Africa</t>
  </si>
  <si>
    <t>CAF</t>
  </si>
  <si>
    <t>Central African Republic</t>
  </si>
  <si>
    <t>CAN</t>
  </si>
  <si>
    <t>Canada</t>
  </si>
  <si>
    <t>1. Developed region: G7</t>
  </si>
  <si>
    <t>CHE</t>
  </si>
  <si>
    <t>Switzerland</t>
  </si>
  <si>
    <t>12.1</t>
  </si>
  <si>
    <t>CHI</t>
  </si>
  <si>
    <t>Channel Islands</t>
  </si>
  <si>
    <t>229.8</t>
  </si>
  <si>
    <t>Northern Europe</t>
  </si>
  <si>
    <t>CHL</t>
  </si>
  <si>
    <t>Chile</t>
  </si>
  <si>
    <t>CHN</t>
  </si>
  <si>
    <t>China</t>
  </si>
  <si>
    <t>Eastern Asia</t>
  </si>
  <si>
    <t>CIV</t>
  </si>
  <si>
    <t>Cote d'Ivoire</t>
  </si>
  <si>
    <t>CMR</t>
  </si>
  <si>
    <t>Cameroon</t>
  </si>
  <si>
    <t>COD</t>
  </si>
  <si>
    <t>Congo, Dem. Rep.</t>
  </si>
  <si>
    <t>201.9</t>
  </si>
  <si>
    <t>COG</t>
  </si>
  <si>
    <t>Congo, Rep.</t>
  </si>
  <si>
    <t>50.5</t>
  </si>
  <si>
    <t>COL</t>
  </si>
  <si>
    <t>Colombia</t>
  </si>
  <si>
    <t>90.2</t>
  </si>
  <si>
    <t>CPV</t>
  </si>
  <si>
    <t>Cabo Verde</t>
  </si>
  <si>
    <t>CRI</t>
  </si>
  <si>
    <t>Costa Rica</t>
  </si>
  <si>
    <t>CUB</t>
  </si>
  <si>
    <t>Cuba</t>
  </si>
  <si>
    <t>120.4</t>
  </si>
  <si>
    <t>CUW</t>
  </si>
  <si>
    <t>Curacao</t>
  </si>
  <si>
    <t>CYM</t>
  </si>
  <si>
    <t>Cayman Islands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</si>
  <si>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</si>
  <si>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</si>
  <si>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</si>
  <si>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</si>
  <si>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</si>
  <si>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</si>
  <si>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</si>
  <si>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</si>
  <si>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DMA</t>
  </si>
  <si>
    <t>Dominica</t>
  </si>
  <si>
    <t>152.4</t>
  </si>
  <si>
    <t>DNK</t>
  </si>
  <si>
    <t>Denmark</t>
  </si>
  <si>
    <t>4.466791923786e-311</t>
  </si>
  <si>
    <t>DOM</t>
  </si>
  <si>
    <t>Dominican Republic</t>
  </si>
  <si>
    <t>DZA</t>
  </si>
  <si>
    <t>Algeria</t>
  </si>
  <si>
    <t>97.8</t>
  </si>
  <si>
    <t>Northern Africa</t>
  </si>
  <si>
    <t>ECU</t>
  </si>
  <si>
    <t>Ecuador</t>
  </si>
  <si>
    <t>EGY</t>
  </si>
  <si>
    <t>Egypt, Arab Rep.</t>
  </si>
  <si>
    <t>32.3</t>
  </si>
  <si>
    <t>ERI</t>
  </si>
  <si>
    <t>Eritrea</t>
  </si>
  <si>
    <t>ESH</t>
  </si>
  <si>
    <t>Western Sahara</t>
  </si>
  <si>
    <t>ESP</t>
  </si>
  <si>
    <t>Spain</t>
  </si>
  <si>
    <t>EST</t>
  </si>
  <si>
    <t>Estonia</t>
  </si>
  <si>
    <t>120.9</t>
  </si>
  <si>
    <t>ETH</t>
  </si>
  <si>
    <t>Ethiopia</t>
  </si>
  <si>
    <t>FIN</t>
  </si>
  <si>
    <t>Finland</t>
  </si>
  <si>
    <t>FJI</t>
  </si>
  <si>
    <t>Fiji</t>
  </si>
  <si>
    <t>Melanesia</t>
  </si>
  <si>
    <t>FLK</t>
  </si>
  <si>
    <t>Falkland Islands</t>
  </si>
  <si>
    <t>FRA</t>
  </si>
  <si>
    <t>France</t>
  </si>
  <si>
    <t>FRO</t>
  </si>
  <si>
    <t>Faroe Islands</t>
  </si>
  <si>
    <t>172.7</t>
  </si>
  <si>
    <t>GAB</t>
  </si>
  <si>
    <t>Gabon</t>
  </si>
  <si>
    <t>125.4</t>
  </si>
  <si>
    <t>GBR</t>
  </si>
  <si>
    <t>United Kingdom</t>
  </si>
  <si>
    <t>GEO</t>
  </si>
  <si>
    <t>Georgia</t>
  </si>
  <si>
    <t>GHA</t>
  </si>
  <si>
    <t>Ghana</t>
  </si>
  <si>
    <t>GIB</t>
  </si>
  <si>
    <t>Gibraltar</t>
  </si>
  <si>
    <t>GIN</t>
  </si>
  <si>
    <t>Guinea</t>
  </si>
  <si>
    <t>62.5</t>
  </si>
  <si>
    <t>GLP</t>
  </si>
  <si>
    <t>Guadeloupe</t>
  </si>
  <si>
    <t>218.5</t>
  </si>
  <si>
    <t>GMB</t>
  </si>
  <si>
    <t>Gambia, The</t>
  </si>
  <si>
    <t>GNB</t>
  </si>
  <si>
    <t>Guinea-Bissau</t>
  </si>
  <si>
    <t>GNQ</t>
  </si>
  <si>
    <t>Equatorial Guinea</t>
  </si>
  <si>
    <t>87.4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</si>
  <si>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</si>
  <si>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</si>
  <si>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</si>
  <si>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</si>
  <si>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</si>
  <si>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</si>
  <si>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</si>
  <si>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</si>
  <si>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114.6</t>
  </si>
  <si>
    <t>GUF</t>
  </si>
  <si>
    <t>French Guiana</t>
  </si>
  <si>
    <t>GUY</t>
  </si>
  <si>
    <t>Guyana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</si>
  <si>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</si>
  <si>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</si>
  <si>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</si>
  <si>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</si>
  <si>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</si>
  <si>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</si>
  <si>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</si>
  <si>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</si>
  <si>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99.2</t>
  </si>
  <si>
    <t>IDN</t>
  </si>
  <si>
    <t>Indonesia</t>
  </si>
  <si>
    <t>4. Emerging region: MIKT</t>
  </si>
  <si>
    <t>IMN</t>
  </si>
  <si>
    <t>Isle of Man</t>
  </si>
  <si>
    <t>6.7</t>
  </si>
  <si>
    <t>IND</t>
  </si>
  <si>
    <t>India</t>
  </si>
  <si>
    <t>23.8</t>
  </si>
  <si>
    <t>IRL</t>
  </si>
  <si>
    <t>Ireland</t>
  </si>
  <si>
    <t>59.7</t>
  </si>
  <si>
    <t>IRN</t>
  </si>
  <si>
    <t>Iran, Islamic Rep.</t>
  </si>
  <si>
    <t>IRQ</t>
  </si>
  <si>
    <t>Iraq</t>
  </si>
  <si>
    <t>187.8</t>
  </si>
  <si>
    <t>ISL</t>
  </si>
  <si>
    <t>Iceland</t>
  </si>
  <si>
    <t>ISR</t>
  </si>
  <si>
    <t>Israel</t>
  </si>
  <si>
    <t>165.4</t>
  </si>
  <si>
    <t>ITA</t>
  </si>
  <si>
    <t>Italy</t>
  </si>
  <si>
    <t>113.3</t>
  </si>
  <si>
    <t>JAM</t>
  </si>
  <si>
    <t>Jamaica</t>
  </si>
  <si>
    <t>JOR</t>
  </si>
  <si>
    <t>Jordan</t>
  </si>
  <si>
    <t>199.3</t>
  </si>
  <si>
    <t>JPN</t>
  </si>
  <si>
    <t>Japan</t>
  </si>
  <si>
    <t>KAZ</t>
  </si>
  <si>
    <t>Kazakhstan</t>
  </si>
  <si>
    <t>Central Asia</t>
  </si>
  <si>
    <t>KEN</t>
  </si>
  <si>
    <t>Kenya</t>
  </si>
  <si>
    <t>11.9</t>
  </si>
  <si>
    <t>7.04824e-319</t>
  </si>
  <si>
    <t>KGZ</t>
  </si>
  <si>
    <t>Kyrgyz Republic</t>
  </si>
  <si>
    <t>82.5</t>
  </si>
  <si>
    <t>KHM</t>
  </si>
  <si>
    <t>Cambodia</t>
  </si>
  <si>
    <t>KNA</t>
  </si>
  <si>
    <t>St. Kitts and Nevis</t>
  </si>
  <si>
    <t>KOR</t>
  </si>
  <si>
    <t>Korea, Rep.</t>
  </si>
  <si>
    <t>KWT</t>
  </si>
  <si>
    <t>Kuwait</t>
  </si>
  <si>
    <t>LAO</t>
  </si>
  <si>
    <t>Lao PDR</t>
  </si>
  <si>
    <t>100.2</t>
  </si>
  <si>
    <t>LBN</t>
  </si>
  <si>
    <t>Lebanon</t>
  </si>
  <si>
    <t>LBR</t>
  </si>
  <si>
    <t>Liberia</t>
  </si>
  <si>
    <t>2.7469858849777e-310</t>
  </si>
  <si>
    <t>LBY</t>
  </si>
  <si>
    <t>Libya</t>
  </si>
  <si>
    <t>LCA</t>
  </si>
  <si>
    <t>St. Lucia</t>
  </si>
  <si>
    <t>LIE</t>
  </si>
  <si>
    <t>Liechtenstein</t>
  </si>
  <si>
    <t>LKA</t>
  </si>
  <si>
    <t>Sri Lanka</t>
  </si>
  <si>
    <t>LTU</t>
  </si>
  <si>
    <t>Lithuania</t>
  </si>
  <si>
    <t>LUX</t>
  </si>
  <si>
    <t>Luxembourg</t>
  </si>
  <si>
    <t>LVA</t>
  </si>
  <si>
    <t>Latvia</t>
  </si>
  <si>
    <t>56.6</t>
  </si>
  <si>
    <t>MAF</t>
  </si>
  <si>
    <t>St. Martin (French part)</t>
  </si>
  <si>
    <t>MAR</t>
  </si>
  <si>
    <t>Morocco</t>
  </si>
  <si>
    <t>MCO</t>
  </si>
  <si>
    <t>Monaco</t>
  </si>
  <si>
    <t>MDA</t>
  </si>
  <si>
    <t>Moldova</t>
  </si>
  <si>
    <t>MDG</t>
  </si>
  <si>
    <t>Madagascar</t>
  </si>
  <si>
    <t>MDV</t>
  </si>
  <si>
    <t>Maldives</t>
  </si>
  <si>
    <t>Seven seas (open ocean)</t>
  </si>
  <si>
    <t>MEX</t>
  </si>
  <si>
    <t>Mexico</t>
  </si>
  <si>
    <t>MKD</t>
  </si>
  <si>
    <t>North Macedonia</t>
  </si>
  <si>
    <t>4.9530504e-316</t>
  </si>
  <si>
    <t>MLI</t>
  </si>
  <si>
    <t>Mali</t>
  </si>
  <si>
    <t>MLT</t>
  </si>
  <si>
    <t>Malta</t>
  </si>
  <si>
    <t>8.9e-322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</si>
  <si>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</si>
  <si>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</si>
  <si>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</si>
  <si>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</si>
  <si>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</si>
  <si>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</si>
  <si>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</si>
  <si>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</si>
  <si>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32.9</t>
  </si>
  <si>
    <t>MRT</t>
  </si>
  <si>
    <t>Mauritania</t>
  </si>
  <si>
    <t>MSR</t>
  </si>
  <si>
    <t>Montserrat</t>
  </si>
  <si>
    <t>MTQ</t>
  </si>
  <si>
    <t>Martinique</t>
  </si>
  <si>
    <t>MUS</t>
  </si>
  <si>
    <t>Mauritius</t>
  </si>
  <si>
    <t>MWI</t>
  </si>
  <si>
    <t>Malawi</t>
  </si>
  <si>
    <t>192.3</t>
  </si>
  <si>
    <t>MYS</t>
  </si>
  <si>
    <t>Malaysia</t>
  </si>
  <si>
    <t>MYT</t>
  </si>
  <si>
    <t>Mayotte</t>
  </si>
  <si>
    <t>180.1</t>
  </si>
  <si>
    <t>NAM</t>
  </si>
  <si>
    <t>Namibia</t>
  </si>
  <si>
    <t>NCL</t>
  </si>
  <si>
    <t>New Caledonia</t>
  </si>
  <si>
    <t>NER</t>
  </si>
  <si>
    <t>Niger</t>
  </si>
  <si>
    <t>16.7</t>
  </si>
  <si>
    <t>NGA</t>
  </si>
  <si>
    <t>Nigeria</t>
  </si>
  <si>
    <t>102.9</t>
  </si>
  <si>
    <t>NIC</t>
  </si>
  <si>
    <t>Nicaragua</t>
  </si>
  <si>
    <t>201.7</t>
  </si>
  <si>
    <t>4.36331006e-315</t>
  </si>
  <si>
    <t>NLD</t>
  </si>
  <si>
    <t>Netherlands</t>
  </si>
  <si>
    <t>NOR</t>
  </si>
  <si>
    <t>Norway</t>
  </si>
  <si>
    <t>83.2</t>
  </si>
  <si>
    <t>NPL</t>
  </si>
  <si>
    <t>Nepal</t>
  </si>
  <si>
    <t>NZL</t>
  </si>
  <si>
    <t>New Zealand</t>
  </si>
  <si>
    <t>OMN</t>
  </si>
  <si>
    <t>Oman</t>
  </si>
  <si>
    <t>PAK</t>
  </si>
  <si>
    <t>Pakistan</t>
  </si>
  <si>
    <t>52.9</t>
  </si>
  <si>
    <t>PAN</t>
  </si>
  <si>
    <t>Panama</t>
  </si>
  <si>
    <t>PER</t>
  </si>
  <si>
    <t>Peru</t>
  </si>
  <si>
    <t>130.5</t>
  </si>
  <si>
    <t>PHL</t>
  </si>
  <si>
    <t>Philippines</t>
  </si>
  <si>
    <t>PNG</t>
  </si>
  <si>
    <t>Papua New Guinea</t>
  </si>
  <si>
    <t>POL</t>
  </si>
  <si>
    <t>Poland</t>
  </si>
  <si>
    <t>PRT</t>
  </si>
  <si>
    <t>Portugal</t>
  </si>
  <si>
    <t>88.6</t>
  </si>
  <si>
    <t>PRY</t>
  </si>
  <si>
    <t>Paraguay</t>
  </si>
  <si>
    <t>92.3</t>
  </si>
  <si>
    <t>6.99288330835839e-308</t>
  </si>
  <si>
    <t>PSE</t>
  </si>
  <si>
    <t>West Bank and Gaza</t>
  </si>
  <si>
    <t>PYF</t>
  </si>
  <si>
    <t>French Polynesia</t>
  </si>
  <si>
    <t>Polynesia</t>
  </si>
  <si>
    <t>QAT</t>
  </si>
  <si>
    <t>Qatar</t>
  </si>
  <si>
    <t>REU</t>
  </si>
  <si>
    <t>Reunion</t>
  </si>
  <si>
    <t>ROU</t>
  </si>
  <si>
    <t>Romania</t>
  </si>
  <si>
    <t>RUS</t>
  </si>
  <si>
    <t>Russian Federation</t>
  </si>
  <si>
    <t>149.6</t>
  </si>
  <si>
    <t>RWA</t>
  </si>
  <si>
    <t>Rwanda</t>
  </si>
  <si>
    <t>SAU</t>
  </si>
  <si>
    <t>Saudi Arabia</t>
  </si>
  <si>
    <t>125.3</t>
  </si>
  <si>
    <t>SDN</t>
  </si>
  <si>
    <t>Sudan</t>
  </si>
  <si>
    <t>SEN</t>
  </si>
  <si>
    <t>Senegal</t>
  </si>
  <si>
    <t>SGP</t>
  </si>
  <si>
    <t>Singapore</t>
  </si>
  <si>
    <t>96.8</t>
  </si>
  <si>
    <t>SLE</t>
  </si>
  <si>
    <t>Sierra Leone</t>
  </si>
  <si>
    <t>SLV</t>
  </si>
  <si>
    <t>El Salvador</t>
  </si>
  <si>
    <t>120.6</t>
  </si>
  <si>
    <t>1.560248629626e-312</t>
  </si>
  <si>
    <t>SMR</t>
  </si>
  <si>
    <t>San Marino</t>
  </si>
  <si>
    <t>SOM</t>
  </si>
  <si>
    <t>Somalia</t>
  </si>
  <si>
    <t>SPM</t>
  </si>
  <si>
    <t>Saint Pierre and Miquelon</t>
  </si>
  <si>
    <t>95.6</t>
  </si>
  <si>
    <t>SRB</t>
  </si>
  <si>
    <t>Serbia</t>
  </si>
  <si>
    <t>1.324e-321</t>
  </si>
  <si>
    <t>SSD</t>
  </si>
  <si>
    <t>South Sudan</t>
  </si>
  <si>
    <t>159.5</t>
  </si>
  <si>
    <t>STP</t>
  </si>
  <si>
    <t>Sao Tome and Principe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</si>
  <si>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</si>
  <si>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</si>
  <si>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</si>
  <si>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</si>
  <si>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</si>
  <si>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</si>
  <si>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</si>
  <si>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</si>
  <si>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</si>
  <si>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Eswatini</t>
  </si>
  <si>
    <t>SXM</t>
  </si>
  <si>
    <t>Sint Maarten (Dutch part)</t>
  </si>
  <si>
    <t>SYC</t>
  </si>
  <si>
    <t>Seychelles</t>
  </si>
  <si>
    <t>158.4</t>
  </si>
  <si>
    <t>SYR</t>
  </si>
  <si>
    <t>Syrian Arab Republic</t>
  </si>
  <si>
    <t>193.9</t>
  </si>
  <si>
    <t>TCA</t>
  </si>
  <si>
    <t>Turks and Caicos Islands</t>
  </si>
  <si>
    <t>TCD</t>
  </si>
  <si>
    <t>Chad</t>
  </si>
  <si>
    <t>108.7</t>
  </si>
  <si>
    <t>TGO</t>
  </si>
  <si>
    <t>Togo</t>
  </si>
  <si>
    <t>THA</t>
  </si>
  <si>
    <t>Thailand</t>
  </si>
  <si>
    <t>75.2</t>
  </si>
  <si>
    <t>TLS</t>
  </si>
  <si>
    <t>Timor-Leste</t>
  </si>
  <si>
    <t>TTO</t>
  </si>
  <si>
    <t>Trinidad and Tobago</t>
  </si>
  <si>
    <t>TUN</t>
  </si>
  <si>
    <t>Tunisia</t>
  </si>
  <si>
    <t>TUR</t>
  </si>
  <si>
    <t>Turkey</t>
  </si>
  <si>
    <t>82.3</t>
  </si>
  <si>
    <t>TWN</t>
  </si>
  <si>
    <t>Taiwan</t>
  </si>
  <si>
    <t>81.1</t>
  </si>
  <si>
    <t>TZA</t>
  </si>
  <si>
    <t>Tanzania</t>
  </si>
  <si>
    <t>1.890475485e-315</t>
  </si>
  <si>
    <t>UGA</t>
  </si>
  <si>
    <t>Uganda</t>
  </si>
  <si>
    <t>UKR</t>
  </si>
  <si>
    <t>Ukraine</t>
  </si>
  <si>
    <t>71.9</t>
  </si>
  <si>
    <t>URY</t>
  </si>
  <si>
    <t>Uruguay</t>
  </si>
  <si>
    <t>USA</t>
  </si>
  <si>
    <t>United States</t>
  </si>
  <si>
    <t>201.1</t>
  </si>
  <si>
    <t>UZB</t>
  </si>
  <si>
    <t>Uzbekistan</t>
  </si>
  <si>
    <t>307.2</t>
  </si>
  <si>
    <t>VAT</t>
  </si>
  <si>
    <t>Vatican</t>
  </si>
  <si>
    <t>149.5</t>
  </si>
  <si>
    <t>VCT</t>
  </si>
  <si>
    <t>St. Vincent and the Grenadines</t>
  </si>
  <si>
    <t>28.3</t>
  </si>
  <si>
    <t>VEN</t>
  </si>
  <si>
    <t>Venezuela, RB</t>
  </si>
  <si>
    <t>VGB</t>
  </si>
  <si>
    <t>British Virgin Islands</t>
  </si>
  <si>
    <t>99.4</t>
  </si>
  <si>
    <t>VNM</t>
  </si>
  <si>
    <t>Vietnam</t>
  </si>
  <si>
    <t>XKX</t>
  </si>
  <si>
    <t>Kosovo</t>
  </si>
  <si>
    <t>YEM</t>
  </si>
  <si>
    <t>Yemen, Rep.</t>
  </si>
  <si>
    <t>ZAF</t>
  </si>
  <si>
    <t>South Africa</t>
  </si>
  <si>
    <t>ZMB</t>
  </si>
  <si>
    <t>Zambia</t>
  </si>
  <si>
    <t>ZWE</t>
  </si>
  <si>
    <t>Zimbabwe</t>
  </si>
  <si>
    <t>Nom de la variable</t>
  </si>
  <si>
    <t>Indicator Name</t>
  </si>
  <si>
    <t>Année</t>
  </si>
  <si>
    <t>Data Source</t>
  </si>
  <si>
    <t>Fichier entier</t>
  </si>
  <si>
    <t>Population, total</t>
  </si>
  <si>
    <t>World Development Indicators</t>
  </si>
  <si>
    <t>Life expectancy at birth, male (years)</t>
  </si>
  <si>
    <t>Life expectancy at birth, female (years)</t>
  </si>
  <si>
    <t>Population âgée de 0 à 14 ans (% du total)</t>
  </si>
  <si>
    <t>Population âgée de 15 à 64 ans (% du total)</t>
  </si>
  <si>
    <t>Densité de la population (personnes par kilomètre carré de superficie des terres)</t>
  </si>
  <si>
    <t>Death rate, crude (per 1,000 people)</t>
  </si>
  <si>
    <t>Fertility rate, total (births per woman)</t>
  </si>
  <si>
    <t>Population rural (% de la population totale)</t>
  </si>
  <si>
    <t>Imports of goods and services (% of GDP)</t>
  </si>
  <si>
    <t>Exports of goods and services (% of GDP)</t>
  </si>
  <si>
    <t>Total debt service (% of exports of goods, services and primary income)</t>
  </si>
  <si>
    <t>Net ODA received (% of GNI)</t>
  </si>
  <si>
    <t>Net migration</t>
  </si>
  <si>
    <t>Refugee population by country or territory of origin</t>
  </si>
  <si>
    <t>Air transport, passengers carried</t>
  </si>
  <si>
    <t>Container port traffic (TEU: 20 foot equivalent units)</t>
  </si>
  <si>
    <t>GNI per capita, PPP (current international $)</t>
  </si>
  <si>
    <t>GDP (current US$)</t>
  </si>
  <si>
    <t>Poverty headcount ratio at national poverty lines (% of population)</t>
  </si>
  <si>
    <t>mal renseignée</t>
  </si>
  <si>
    <t>Poverty headcount ratio at $5.50 a day (2011 PPP) (% of population)</t>
  </si>
  <si>
    <t>GINI index (World Bank estimate)</t>
  </si>
  <si>
    <t>Labor force participation rate, total (% of total population ages 15+) (modeled ILO estimate)</t>
  </si>
  <si>
    <t>Employment in agriculture (% of total employment) (modeled ILO estimate)</t>
  </si>
  <si>
    <t>Ratio of female to male labor force participation rate (%) (modeled ILO estimate)</t>
  </si>
  <si>
    <t>Research and development expenditure (% of GDP)</t>
  </si>
  <si>
    <t>des trous</t>
  </si>
  <si>
    <t>Scientific and technical journal articles</t>
  </si>
  <si>
    <t>Military expenditure (% of GDP)</t>
  </si>
  <si>
    <t>Agricultural land (% of land area)</t>
  </si>
  <si>
    <t>Forest area (% of land area)</t>
  </si>
  <si>
    <t>Terrestrial protected areas (% of total land area)</t>
  </si>
  <si>
    <t>Population urbaine (% du total)</t>
  </si>
  <si>
    <t>des trous mais normal</t>
  </si>
  <si>
    <t>Renewable internal freshwater resources per capita (cubic meters)</t>
  </si>
  <si>
    <t>CO2 emissions (metric tons per capita)</t>
  </si>
  <si>
    <t>PM2.5 air pollution, population exposed to levels exceeding WHO guideline value (% of total)</t>
  </si>
  <si>
    <t>Prévalence du diabète (% de la population âgée de 20 à 79 ans)</t>
  </si>
  <si>
    <t>Mortality from CVD, cancer, diabetes or CRD between exact ages 30 and 70 (%)</t>
  </si>
  <si>
    <t>Mortality rate, under-5 (per 1,000 live births)</t>
  </si>
  <si>
    <t>Médecins (pour 1000 personnes)</t>
  </si>
  <si>
    <t>Lits d’hôpital (pour 1 000 personnes)</t>
  </si>
  <si>
    <t>Government expenditure on education, total (% of GDP)</t>
  </si>
  <si>
    <t>School enrollment, primary (% gross)</t>
  </si>
  <si>
    <t>Primary completion rate, total (% of relevant age group)</t>
  </si>
  <si>
    <t>School enrollment, primary and secondary (gross), gender parity index (GPI)</t>
  </si>
  <si>
    <t>People using at least basic sanitation services, rural (% of rural population)</t>
  </si>
  <si>
    <t>Access to electricity (% of population)</t>
  </si>
  <si>
    <t>International tourism, receipts (% of total exports)</t>
  </si>
  <si>
    <t>Adéquation de l'apport énergétique alimentaire moyen, en % (2016-18)</t>
  </si>
  <si>
    <t>2016-2018</t>
  </si>
  <si>
    <t>Prevalence of obesity in the adult population (18 years and older), en % (2016)</t>
  </si>
  <si>
    <t>Median age (years)</t>
  </si>
  <si>
    <t>?</t>
  </si>
  <si>
    <t>CIA fact books + Worldometers pour Channel Islands et Palestine</t>
  </si>
  <si>
    <t>Indice de développement humain 2018</t>
  </si>
  <si>
    <t>Annual retail sales per capita of ultra‐processed products (kg)</t>
  </si>
  <si>
    <t>Source: Ultra-processed products here include carbonated soft drinks, sweet and savory snacks, breakfast cereals, confectionery (candy), ice cream, biscuits (cookies), fruit and vegetable juices, sports and energy drinks, ready-to-drink tea or coffee, spreads, sauces, and ready-meals. Quantity in liters is converted into kilograms. Data are from the Euromonitor Passport Database (2014) (38).</t>
  </si>
  <si>
    <t>Type d’économie du pays</t>
  </si>
  <si>
    <t>www.naturalearth.com (données téléchargées le 26/04/2020 via paquet R “rnaturalearth”)</t>
  </si>
  <si>
    <t>Interne (R)</t>
  </si>
  <si>
    <t>Groupe de revenus du pays</t>
  </si>
  <si>
    <t>Région (selon ONU)</t>
  </si>
  <si>
    <t>Sous-région</t>
  </si>
  <si>
    <t>Région (selon Banque Mondiale)</t>
  </si>
  <si>
    <t>Longitude</t>
  </si>
  <si>
    <t>Calculé sous R par commandes “st_coordinates” et “st_point_on_surface” (paquet “sf”) à partir des polygones de chaque pays/région donnés par rnaturalearth</t>
  </si>
  <si>
    <t>Air Temperature from NOAA NCEP CPC GHCN_CAMS gridded deg0p5: CPC Monthly Global Surface Air Temperature Data Set at 0.5 degree</t>
  </si>
  <si>
    <t>Datathèque “NOAA NCEP CPC GHCN_CAMS gridded deg0p5 temp” (https://iridl.ldeo.columbia.edu/SOURCES/.NOAA/.NCEP/.CPC/.GHCN_CAMS/.gridded/.deg0p5/.temp/) mise à jour le 08/04/2020 + stations météo aéroports Bermuda et French Polynésia</t>
  </si>
  <si>
    <t>Temp_2019_12_data.tiff</t>
  </si>
  <si>
    <t>temp_2020_01_data.tiff</t>
  </si>
  <si>
    <t>Temp_2020_02_data.tiff</t>
  </si>
  <si>
    <t>Temp_2020_03_data.tiff</t>
  </si>
  <si>
    <t>Température moyenne (moyenne calculée des températures mensuelles décembre 2019 à mars 2020)</t>
  </si>
  <si>
    <t>Calculée sous R (paquet “dplyr”)</t>
  </si>
  <si>
    <t>Coefficient d’accroissement de la courbe Gompertz</t>
  </si>
  <si>
    <t>Calculée sous R (paquet “minpack.lm”)</t>
  </si>
  <si>
    <t>Asymptote supérieure de la courbe Gompertz</t>
  </si>
  <si>
    <t>Localisation du point d’inflexion (en jours depuis le 01/01/1970)</t>
  </si>
  <si>
    <t>Probabilité associée au paramètre b</t>
  </si>
  <si>
    <t>Probabilité associée au paramètre Asym</t>
  </si>
  <si>
    <t>Probabilité associée au paramètre xmid</t>
  </si>
  <si>
    <t>Déviance du modèle ajusté</t>
  </si>
  <si>
    <t>Indique si l’ajustement non-linéaire a convergé (1) ou non (0) après 50 itérations</t>
  </si>
  <si>
    <t>Nombre d’itérations pour convergence</t>
  </si>
  <si>
    <t>Country Code ISO A3</t>
  </si>
  <si>
    <t>Country Code ISO A2</t>
  </si>
  <si>
    <t>Country Name</t>
  </si>
  <si>
    <t>ARB</t>
  </si>
  <si>
    <t>Arab World</t>
  </si>
  <si>
    <t>CEB</t>
  </si>
  <si>
    <t>Central Europe and the Baltics</t>
  </si>
  <si>
    <t>CSS</t>
  </si>
  <si>
    <t>Caribbean small states</t>
  </si>
  <si>
    <t>EAP</t>
  </si>
  <si>
    <t>East Asia &amp; Pacific (excluding high income)</t>
  </si>
  <si>
    <t>EAR</t>
  </si>
  <si>
    <t>Early-demographic dividend</t>
  </si>
  <si>
    <t>EAS</t>
  </si>
  <si>
    <t>ECA</t>
  </si>
  <si>
    <t>Europe &amp; Central Asia (excluding high income)</t>
  </si>
  <si>
    <t>ECS</t>
  </si>
  <si>
    <t>EMU</t>
  </si>
  <si>
    <t>Euro area</t>
  </si>
  <si>
    <t>EUU</t>
  </si>
  <si>
    <t>European Union</t>
  </si>
  <si>
    <t>FCS</t>
  </si>
  <si>
    <t>Fragile and conflict affected situations</t>
  </si>
  <si>
    <t>HIC</t>
  </si>
  <si>
    <t>High income</t>
  </si>
  <si>
    <t>HPC</t>
  </si>
  <si>
    <t>Heavily indebted poor countries (HIPC)</t>
  </si>
  <si>
    <t>IBD</t>
  </si>
  <si>
    <t>IBRD only</t>
  </si>
  <si>
    <t>IBT</t>
  </si>
  <si>
    <t>IDA &amp; IBRD total</t>
  </si>
  <si>
    <t>IDA</t>
  </si>
  <si>
    <t>IDA total</t>
  </si>
  <si>
    <t>IDB</t>
  </si>
  <si>
    <t>IDA blend</t>
  </si>
  <si>
    <t>IDX</t>
  </si>
  <si>
    <t>IDA only</t>
  </si>
  <si>
    <t>INX</t>
  </si>
  <si>
    <t>Not classified</t>
  </si>
  <si>
    <t>LAC</t>
  </si>
  <si>
    <t>Latin America &amp; Caribbean (excluding high income)</t>
  </si>
  <si>
    <t>LCN</t>
  </si>
  <si>
    <t>LDC</t>
  </si>
  <si>
    <t>Least developed countries: UN classification</t>
  </si>
  <si>
    <t>LIC</t>
  </si>
  <si>
    <t>Low income</t>
  </si>
  <si>
    <t>LMC</t>
  </si>
  <si>
    <t>Lower middle income</t>
  </si>
  <si>
    <t>LMY</t>
  </si>
  <si>
    <t>Low &amp; middle income</t>
  </si>
  <si>
    <t>LTE</t>
  </si>
  <si>
    <t>Late-demographic dividend</t>
  </si>
  <si>
    <t>MEA</t>
  </si>
  <si>
    <t>MIC</t>
  </si>
  <si>
    <t>Middle income</t>
  </si>
  <si>
    <t>MNA</t>
  </si>
  <si>
    <t>Middle East &amp; North Africa (excluding high income)</t>
  </si>
  <si>
    <t>NAC</t>
  </si>
  <si>
    <t>OED</t>
  </si>
  <si>
    <t>OECD members</t>
  </si>
  <si>
    <t>OSS</t>
  </si>
  <si>
    <t>Other small states</t>
  </si>
  <si>
    <t>PRE</t>
  </si>
  <si>
    <t>Pre-demographic dividend</t>
  </si>
  <si>
    <t>PSS</t>
  </si>
  <si>
    <t>Pacific island small states</t>
  </si>
  <si>
    <t>PST</t>
  </si>
  <si>
    <t>Post-demographic dividend</t>
  </si>
  <si>
    <t>SAS</t>
  </si>
  <si>
    <t>SSA</t>
  </si>
  <si>
    <t>Sub-Saharan Africa (excluding high income)</t>
  </si>
  <si>
    <t>SSF</t>
  </si>
  <si>
    <t>SST</t>
  </si>
  <si>
    <t>Small states</t>
  </si>
  <si>
    <t>TEA</t>
  </si>
  <si>
    <t>East Asia &amp; Pacific (IDA &amp; IBRD countries)</t>
  </si>
  <si>
    <t>TEC</t>
  </si>
  <si>
    <t>Europe &amp; Central Asia (IDA &amp; IBRD countries)</t>
  </si>
  <si>
    <t>TLA</t>
  </si>
  <si>
    <t>Latin America &amp; the Caribbean (IDA &amp; IBRD countries)</t>
  </si>
  <si>
    <t>TMN</t>
  </si>
  <si>
    <t>Middle East &amp; North Africa (IDA &amp; IBRD countries)</t>
  </si>
  <si>
    <t>TSA</t>
  </si>
  <si>
    <t>South Asia (IDA &amp; IBRD)</t>
  </si>
  <si>
    <t>TSS</t>
  </si>
  <si>
    <t>Sub-Saharan Africa (IDA &amp; IBRD countries)</t>
  </si>
  <si>
    <t>UMC</t>
  </si>
  <si>
    <t>Upper middle income</t>
  </si>
  <si>
    <t>WLD</t>
  </si>
  <si>
    <t>World</t>
  </si>
  <si>
    <t>Nb_var_vides</t>
  </si>
  <si>
    <t>total</t>
  </si>
  <si>
    <t>.</t>
  </si>
  <si>
    <t>6..Developing.region</t>
  </si>
  <si>
    <t>2..High.income:.nonOECD</t>
  </si>
  <si>
    <t>North.America</t>
  </si>
  <si>
    <t>Latin.America.&amp;.Caribbean</t>
  </si>
  <si>
    <t>7..Least.developed.region</t>
  </si>
  <si>
    <t>5..Low.income</t>
  </si>
  <si>
    <t>Southern.Asia</t>
  </si>
  <si>
    <t>South.Asia</t>
  </si>
  <si>
    <t>3..Upper.middle.income</t>
  </si>
  <si>
    <t>Middle.Africa</t>
  </si>
  <si>
    <t>Sub-Saharan.Africa</t>
  </si>
  <si>
    <t>4..Lower.middle.income</t>
  </si>
  <si>
    <t>Southern.Europe</t>
  </si>
  <si>
    <t>Europe.&amp;.Central.Asia</t>
  </si>
  <si>
    <t>2..Developed.region:.nonG7</t>
  </si>
  <si>
    <t>Western.Asia</t>
  </si>
  <si>
    <t>Middle.East.&amp;.North.Africa</t>
  </si>
  <si>
    <t>5..Emerging.region:.G20</t>
  </si>
  <si>
    <t>South.America</t>
  </si>
  <si>
    <t>1..High.income:.OECD</t>
  </si>
  <si>
    <t>Australia.and.New.Zealand</t>
  </si>
  <si>
    <t>East.Asia.&amp;.Pacific</t>
  </si>
  <si>
    <t>Western.Europe</t>
  </si>
  <si>
    <t>Eastern.Africa</t>
  </si>
  <si>
    <t>Western.Africa</t>
  </si>
  <si>
    <t>Eastern.Europe</t>
  </si>
  <si>
    <t>Central.America</t>
  </si>
  <si>
    <t>Northern.America</t>
  </si>
  <si>
    <t>3..Emerging.region:.BRIC</t>
  </si>
  <si>
    <t>South-Eastern.Asia</t>
  </si>
  <si>
    <t>Southern.Africa</t>
  </si>
  <si>
    <t>1..Developed.region:.G7</t>
  </si>
  <si>
    <t>Northern.Europe</t>
  </si>
  <si>
    <t>Eastern.Asia</t>
  </si>
  <si>
    <t>Northern.Africa</t>
  </si>
  <si>
    <t>4..Emerging.region:.MIKT</t>
  </si>
  <si>
    <t>Central.Asia</t>
  </si>
  <si>
    <t>Seven.seas.(open.ocean)</t>
  </si>
  <si>
    <t>somme</t>
  </si>
  <si>
    <t>min</t>
  </si>
  <si>
    <t>max</t>
  </si>
  <si>
    <t>moyenne</t>
  </si>
  <si>
    <t>nb pays vides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</si>
</sst>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E8E8E8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4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0" fillId="2" borderId="0" xfId="0" applyFont="1" applyFill="1" applyBorder="1"/>
    <xf numFmtId="0" fontId="0" fillId="2" borderId="4" xfId="0" applyFont="1" applyFill="1" applyBorder="1"/>
    <xf numFmtId="0" fontId="0" fillId="2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4" borderId="0" xfId="0" applyFont="1" applyFill="1" applyBorder="1"/>
    <xf numFmtId="0" fontId="0" fillId="4" borderId="4" xfId="0" applyFont="1" applyFill="1" applyBorder="1"/>
    <xf numFmtId="0" fontId="3" fillId="2" borderId="4" xfId="0" applyFont="1" applyFill="1" applyBorder="1" applyAlignment="1">
      <alignment horizontal="center"/>
    </xf>
    <xf numFmtId="0" fontId="5" fillId="2" borderId="0" xfId="0" applyFont="1" applyFill="1" applyBorder="1"/>
    <xf numFmtId="0" fontId="5" fillId="2" borderId="4" xfId="0" applyFont="1" applyFill="1" applyBorder="1"/>
    <xf numFmtId="164" fontId="0" fillId="0" borderId="0" xfId="0" applyNumberFormat="1"/>
    <xf numFmtId="0" fontId="0" fillId="2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2" borderId="0" xfId="0" applyNumberFormat="1" applyFont="1" applyFill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2" fillId="0" borderId="0" xfId="2"/>
    <xf numFmtId="0" fontId="2" fillId="0" borderId="0" xfId="2" applyAlignment="1">
      <alignment wrapText="1"/>
    </xf>
    <xf numFmtId="0" fontId="0" fillId="0" borderId="0" xfId="0" applyAlignment="1">
      <alignment vertical="center" wrapText="1"/>
    </xf>
    <xf numFmtId="0" fontId="1" fillId="0" borderId="0" xfId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49" fontId="0" fillId="0" borderId="0" xfId="0" applyNumberFormat="1" applyFont="1"/>
    <xf numFmtId="0" fontId="2" fillId="0" borderId="0" xfId="2" applyFont="1"/>
    <xf numFmtId="0" fontId="0" fillId="0" borderId="0" xfId="0" applyFont="1" applyAlignment="1">
      <alignment horizontal="center"/>
    </xf>
    <xf numFmtId="0" fontId="0" fillId="2" borderId="0" xfId="0" applyFill="1"/>
    <xf numFmtId="0" fontId="2" fillId="0" borderId="0" xfId="0" applyFont="1"/>
    <xf numFmtId="0" fontId="7" fillId="0" borderId="0" xfId="0" applyFont="1"/>
    <xf numFmtId="164" fontId="7" fillId="0" borderId="0" xfId="0" applyNumberFormat="1" applyFont="1"/>
    <xf numFmtId="1" fontId="7" fillId="0" borderId="0" xfId="0" applyNumberFormat="1" applyFont="1"/>
    <xf numFmtId="2" fontId="7" fillId="0" borderId="0" xfId="0" applyNumberFormat="1" applyFont="1"/>
    <xf numFmtId="0" fontId="1" fillId="0" borderId="0" xfId="1" applyBorder="1" applyAlignment="1">
      <alignment horizontal="left"/>
    </xf>
    <xf numFmtId="0" fontId="8" fillId="0" borderId="0" xfId="2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2" fillId="0" borderId="0" xfId="2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1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5" borderId="0" xfId="0" applyFont="1" applyFill="1"/>
    <xf numFmtId="164" fontId="0" fillId="5" borderId="0" xfId="0" applyNumberFormat="1" applyFill="1"/>
    <xf numFmtId="1" fontId="0" fillId="5" borderId="0" xfId="0" applyNumberFormat="1" applyFill="1"/>
    <xf numFmtId="2" fontId="0" fillId="5" borderId="0" xfId="0" applyNumberFormat="1" applyFill="1"/>
    <xf numFmtId="0" fontId="0" fillId="5" borderId="0" xfId="0" applyFill="1"/>
    <xf numFmtId="49" fontId="0" fillId="5" borderId="0" xfId="0" applyNumberFormat="1" applyFont="1" applyFill="1"/>
    <xf numFmtId="164" fontId="0" fillId="0" borderId="0" xfId="0" quotePrefix="1" applyNumberFormat="1"/>
    <xf numFmtId="1" fontId="0" fillId="0" borderId="0" xfId="0" quotePrefix="1" applyNumberFormat="1"/>
    <xf numFmtId="2" fontId="0" fillId="0" borderId="0" xfId="0" quotePrefix="1" applyNumberFormat="1"/>
    <xf numFmtId="0" fontId="0" fillId="0" borderId="0" xfId="0" quotePrefix="1"/>
    <xf numFmtId="0" fontId="0" fillId="0" borderId="0" xfId="2" quotePrefix="1" applyFont="1" applyAlignment="1">
      <alignment wrapText="1"/>
    </xf>
    <xf numFmtId="0" fontId="0" fillId="0" borderId="0" xfId="2" quotePrefix="1" applyFont="1"/>
    <xf numFmtId="164" fontId="0" fillId="0" borderId="0" xfId="0" quotePrefix="1" applyNumberFormat="1" applyFont="1"/>
    <xf numFmtId="1" fontId="0" fillId="0" borderId="0" xfId="0" quotePrefix="1" applyNumberFormat="1" applyFont="1"/>
    <xf numFmtId="0" fontId="0" fillId="0" borderId="0" xfId="0" quotePrefix="1" applyFont="1"/>
    <xf numFmtId="2" fontId="0" fillId="0" borderId="0" xfId="0" quotePrefix="1" applyNumberFormat="1" applyFont="1"/>
    <xf numFmtId="0" fontId="0" fillId="0" borderId="0" xfId="0" quotePrefix="1" applyAlignment="1">
      <alignment vertical="center" wrapText="1"/>
    </xf>
    <xf numFmtId="0" fontId="0" fillId="0" borderId="0" xfId="0" quotePrefix="1" applyFont="1" applyAlignment="1">
      <alignment horizontal="center" vertical="center"/>
    </xf>
    <xf numFmtId="0" fontId="0" fillId="0" borderId="0" xfId="1" quotePrefix="1" applyFont="1" applyBorder="1" applyAlignment="1">
      <alignment horizontal="left"/>
    </xf>
    <xf numFmtId="0" fontId="0" fillId="0" borderId="0" xfId="1" quotePrefix="1" applyFont="1" applyBorder="1" applyAlignment="1">
      <alignment horizontal="center"/>
    </xf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2" fontId="0" fillId="7" borderId="0" xfId="0" applyNumberForma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iridl.ldeo.columbia.edu/SOURCES/.NOAA/.NCEP/.CPC/.GHCN_CAMS/.gridded/.deg0p5/.temp/" TargetMode="External"/><Relationship Id="rId2" Type="http://schemas.openxmlformats.org/officeDocument/2006/relationships/hyperlink" Target="https://iridl.ldeo.columbia.edu/SOURCES/.NOAA/.NCEP/.CPC/.GHCN_CAMS/.gridded/.deg0p5/.temp/" TargetMode="External"/><Relationship Id="rId1" Type="http://schemas.openxmlformats.org/officeDocument/2006/relationships/hyperlink" Target="https://iridl.ldeo.columbia.edu/SOURCES/.NOAA/.NCEP/.CPC/.GHCN_CAMS/.gridded/.deg0p5/.temp/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hyperlink" Target="https://iridl.ldeo.columbia.edu/SOURCES/.NOAA/.NCEP/.CPC/.GHCN_CAMS/.gridded/.deg0p5/.tem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G85"/>
  <sheetViews>
    <sheetView topLeftCell="A45" zoomScale="90" zoomScaleNormal="90" workbookViewId="0">
      <selection activeCell="I70" sqref="I70"/>
    </sheetView>
  </sheetViews>
  <sheetFormatPr baseColWidth="10" defaultColWidth="10.7109375" defaultRowHeight="15" x14ac:dyDescent="0.25"/>
  <cols>
    <col min="1" max="1" width="69.5703125" customWidth="1"/>
    <col min="2" max="2" width="33" customWidth="1"/>
    <col min="3" max="3" width="20.5703125" customWidth="1"/>
    <col min="4" max="4" width="41.7109375" hidden="1" customWidth="1"/>
    <col min="5" max="6" width="12.85546875" customWidth="1"/>
    <col min="7" max="7" width="12.28515625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</row>
    <row r="2" spans="1:7" x14ac:dyDescent="0.25">
      <c r="A2" s="5" t="s">
        <v>7</v>
      </c>
      <c r="B2" s="6" t="s">
        <v>8</v>
      </c>
      <c r="C2" s="6" t="s">
        <v>9</v>
      </c>
      <c r="D2" s="6" t="s">
        <v>10</v>
      </c>
      <c r="E2" s="7" t="s">
        <v>11</v>
      </c>
      <c r="F2" s="7" t="s">
        <v>12</v>
      </c>
      <c r="G2" s="6" t="s">
        <v>13</v>
      </c>
    </row>
    <row r="3" spans="1:7" x14ac:dyDescent="0.25">
      <c r="A3" s="5" t="s">
        <v>14</v>
      </c>
      <c r="B3" s="6" t="s">
        <v>8</v>
      </c>
      <c r="C3" s="6" t="s">
        <v>9</v>
      </c>
      <c r="D3" s="6" t="s">
        <v>10</v>
      </c>
      <c r="E3" s="7" t="s">
        <v>11</v>
      </c>
      <c r="F3" s="7" t="s">
        <v>15</v>
      </c>
      <c r="G3" s="6" t="s">
        <v>16</v>
      </c>
    </row>
    <row r="4" spans="1:7" x14ac:dyDescent="0.25">
      <c r="A4" s="5" t="s">
        <v>17</v>
      </c>
      <c r="B4" s="6" t="s">
        <v>8</v>
      </c>
      <c r="C4" s="6" t="s">
        <v>9</v>
      </c>
      <c r="D4" s="6" t="s">
        <v>10</v>
      </c>
      <c r="E4" s="7" t="s">
        <v>11</v>
      </c>
      <c r="F4" s="7" t="s">
        <v>18</v>
      </c>
      <c r="G4" s="6" t="s">
        <v>19</v>
      </c>
    </row>
    <row r="5" spans="1:7" x14ac:dyDescent="0.25">
      <c r="A5" s="5" t="s">
        <v>20</v>
      </c>
      <c r="B5" s="5" t="s">
        <v>8</v>
      </c>
      <c r="C5" s="6" t="s">
        <v>9</v>
      </c>
      <c r="D5" s="6" t="s">
        <v>21</v>
      </c>
      <c r="E5" s="7" t="s">
        <v>11</v>
      </c>
      <c r="F5" s="7" t="s">
        <v>22</v>
      </c>
      <c r="G5" s="6" t="s">
        <v>23</v>
      </c>
    </row>
    <row r="6" spans="1:7" x14ac:dyDescent="0.25">
      <c r="A6" s="5" t="s">
        <v>24</v>
      </c>
      <c r="B6" s="6" t="s">
        <v>8</v>
      </c>
      <c r="C6" s="6" t="s">
        <v>9</v>
      </c>
      <c r="D6" s="6" t="s">
        <v>25</v>
      </c>
      <c r="E6" s="7" t="s">
        <v>11</v>
      </c>
      <c r="F6" s="7" t="s">
        <v>26</v>
      </c>
      <c r="G6" s="6" t="s">
        <v>27</v>
      </c>
    </row>
    <row r="7" spans="1:7" x14ac:dyDescent="0.25">
      <c r="A7" s="5" t="s">
        <v>28</v>
      </c>
      <c r="B7" s="6" t="s">
        <v>8</v>
      </c>
      <c r="C7" s="6" t="s">
        <v>9</v>
      </c>
      <c r="D7" s="6" t="s">
        <v>29</v>
      </c>
      <c r="E7" s="7" t="s">
        <v>11</v>
      </c>
      <c r="F7" s="7" t="s">
        <v>30</v>
      </c>
      <c r="G7" s="6" t="s">
        <v>31</v>
      </c>
    </row>
    <row r="8" spans="1:7" x14ac:dyDescent="0.25">
      <c r="A8" s="5" t="s">
        <v>32</v>
      </c>
      <c r="B8" s="6" t="s">
        <v>8</v>
      </c>
      <c r="C8" s="6" t="s">
        <v>9</v>
      </c>
      <c r="D8" s="6" t="s">
        <v>10</v>
      </c>
      <c r="E8" s="7" t="s">
        <v>11</v>
      </c>
      <c r="F8" s="7" t="s">
        <v>33</v>
      </c>
      <c r="G8" s="6" t="s">
        <v>34</v>
      </c>
    </row>
    <row r="9" spans="1:7" ht="14.25" customHeight="1" x14ac:dyDescent="0.25">
      <c r="A9" s="5" t="s">
        <v>35</v>
      </c>
      <c r="B9" s="6" t="s">
        <v>8</v>
      </c>
      <c r="C9" s="6" t="s">
        <v>9</v>
      </c>
      <c r="D9" s="6" t="s">
        <v>10</v>
      </c>
      <c r="E9" s="7" t="s">
        <v>11</v>
      </c>
      <c r="F9" s="7" t="s">
        <v>36</v>
      </c>
      <c r="G9" s="6" t="s">
        <v>37</v>
      </c>
    </row>
    <row r="10" spans="1:7" ht="14.25" customHeight="1" x14ac:dyDescent="0.25">
      <c r="A10" s="5" t="s">
        <v>38</v>
      </c>
      <c r="B10" s="6" t="s">
        <v>8</v>
      </c>
      <c r="C10" s="6" t="s">
        <v>9</v>
      </c>
      <c r="D10" s="6" t="s">
        <v>39</v>
      </c>
      <c r="E10" s="7" t="s">
        <v>11</v>
      </c>
      <c r="F10" s="7" t="s">
        <v>40</v>
      </c>
      <c r="G10" s="6" t="s">
        <v>41</v>
      </c>
    </row>
    <row r="11" spans="1:7" ht="14.25" customHeight="1" x14ac:dyDescent="0.25">
      <c r="A11" s="5" t="s">
        <v>42</v>
      </c>
      <c r="B11" s="6" t="s">
        <v>43</v>
      </c>
      <c r="C11" s="6" t="s">
        <v>9</v>
      </c>
      <c r="D11" s="6" t="s">
        <v>44</v>
      </c>
      <c r="E11" s="7" t="s">
        <v>11</v>
      </c>
      <c r="F11" s="7" t="s">
        <v>45</v>
      </c>
      <c r="G11" s="6" t="s">
        <v>46</v>
      </c>
    </row>
    <row r="12" spans="1:7" x14ac:dyDescent="0.25">
      <c r="A12" s="5" t="s">
        <v>47</v>
      </c>
      <c r="B12" s="6" t="s">
        <v>43</v>
      </c>
      <c r="C12" s="6" t="s">
        <v>9</v>
      </c>
      <c r="D12" s="6" t="s">
        <v>44</v>
      </c>
      <c r="E12" s="7" t="s">
        <v>11</v>
      </c>
      <c r="F12" s="7" t="s">
        <v>48</v>
      </c>
      <c r="G12" s="6" t="s">
        <v>49</v>
      </c>
    </row>
    <row r="13" spans="1:7" x14ac:dyDescent="0.25">
      <c r="A13" s="5" t="s">
        <v>50</v>
      </c>
      <c r="B13" s="6" t="s">
        <v>43</v>
      </c>
      <c r="C13" s="6" t="s">
        <v>9</v>
      </c>
      <c r="D13" s="6" t="s">
        <v>51</v>
      </c>
      <c r="E13" s="7" t="s">
        <v>11</v>
      </c>
      <c r="F13" s="7" t="s">
        <v>52</v>
      </c>
      <c r="G13" s="6" t="s">
        <v>53</v>
      </c>
    </row>
    <row r="14" spans="1:7" x14ac:dyDescent="0.25">
      <c r="A14" s="5" t="s">
        <v>54</v>
      </c>
      <c r="B14" s="6" t="s">
        <v>43</v>
      </c>
      <c r="C14" s="6" t="s">
        <v>9</v>
      </c>
      <c r="D14" s="6" t="s">
        <v>51</v>
      </c>
      <c r="E14" s="7" t="s">
        <v>11</v>
      </c>
      <c r="F14" s="7" t="s">
        <v>55</v>
      </c>
      <c r="G14" s="6" t="s">
        <v>56</v>
      </c>
    </row>
    <row r="15" spans="1:7" x14ac:dyDescent="0.25">
      <c r="A15" s="5" t="s">
        <v>57</v>
      </c>
      <c r="B15" s="6" t="s">
        <v>43</v>
      </c>
      <c r="C15" s="6" t="s">
        <v>9</v>
      </c>
      <c r="D15" s="6" t="s">
        <v>51</v>
      </c>
      <c r="E15" s="7" t="s">
        <v>11</v>
      </c>
      <c r="F15" s="7" t="s">
        <v>58</v>
      </c>
      <c r="G15" s="6" t="s">
        <v>59</v>
      </c>
    </row>
    <row r="16" spans="1:7" x14ac:dyDescent="0.25">
      <c r="A16" s="5" t="s">
        <v>60</v>
      </c>
      <c r="B16" s="6" t="s">
        <v>43</v>
      </c>
      <c r="C16" s="6" t="s">
        <v>9</v>
      </c>
      <c r="D16" s="6" t="s">
        <v>51</v>
      </c>
      <c r="E16" s="7" t="s">
        <v>11</v>
      </c>
      <c r="F16" s="7" t="s">
        <v>61</v>
      </c>
      <c r="G16" s="6" t="s">
        <v>62</v>
      </c>
    </row>
    <row r="17" spans="1:7" x14ac:dyDescent="0.25">
      <c r="A17" s="5" t="s">
        <v>63</v>
      </c>
      <c r="B17" s="6" t="s">
        <v>43</v>
      </c>
      <c r="C17" s="6" t="s">
        <v>9</v>
      </c>
      <c r="D17" s="6" t="s">
        <v>64</v>
      </c>
      <c r="E17" s="7" t="s">
        <v>11</v>
      </c>
      <c r="F17" s="7" t="s">
        <v>65</v>
      </c>
      <c r="G17" s="6" t="s">
        <v>66</v>
      </c>
    </row>
    <row r="18" spans="1:7" x14ac:dyDescent="0.25">
      <c r="A18" s="5" t="s">
        <v>67</v>
      </c>
      <c r="B18" s="6" t="s">
        <v>43</v>
      </c>
      <c r="C18" s="6" t="s">
        <v>9</v>
      </c>
      <c r="D18" s="6" t="s">
        <v>64</v>
      </c>
      <c r="E18" s="7" t="s">
        <v>11</v>
      </c>
      <c r="F18" s="7" t="s">
        <v>68</v>
      </c>
      <c r="G18" s="6" t="s">
        <v>69</v>
      </c>
    </row>
    <row r="19" spans="1:7" x14ac:dyDescent="0.25">
      <c r="A19" s="5" t="s">
        <v>70</v>
      </c>
      <c r="B19" s="6" t="s">
        <v>43</v>
      </c>
      <c r="C19" s="6" t="s">
        <v>9</v>
      </c>
      <c r="D19" s="6" t="s">
        <v>44</v>
      </c>
      <c r="E19" s="7" t="s">
        <v>11</v>
      </c>
      <c r="F19" s="7" t="s">
        <v>71</v>
      </c>
      <c r="G19" s="6" t="s">
        <v>72</v>
      </c>
    </row>
    <row r="20" spans="1:7" x14ac:dyDescent="0.25">
      <c r="A20" s="5" t="s">
        <v>73</v>
      </c>
      <c r="B20" s="6" t="s">
        <v>43</v>
      </c>
      <c r="C20" s="6" t="s">
        <v>9</v>
      </c>
      <c r="D20" s="6" t="s">
        <v>44</v>
      </c>
      <c r="E20" s="7" t="s">
        <v>11</v>
      </c>
      <c r="F20" s="7" t="s">
        <v>74</v>
      </c>
      <c r="G20" s="6" t="s">
        <v>75</v>
      </c>
    </row>
    <row r="21" spans="1:7" x14ac:dyDescent="0.25">
      <c r="A21" s="5" t="s">
        <v>76</v>
      </c>
      <c r="B21" s="6" t="s">
        <v>43</v>
      </c>
      <c r="C21" s="6" t="s">
        <v>9</v>
      </c>
      <c r="D21" s="6" t="s">
        <v>77</v>
      </c>
      <c r="E21" s="7" t="s">
        <v>11</v>
      </c>
      <c r="F21" s="7" t="s">
        <v>78</v>
      </c>
      <c r="G21" s="6" t="s">
        <v>79</v>
      </c>
    </row>
    <row r="22" spans="1:7" x14ac:dyDescent="0.25">
      <c r="A22" s="5" t="s">
        <v>80</v>
      </c>
      <c r="B22" s="6" t="s">
        <v>43</v>
      </c>
      <c r="C22" s="6" t="s">
        <v>9</v>
      </c>
      <c r="D22" s="6" t="s">
        <v>77</v>
      </c>
      <c r="E22" s="7" t="s">
        <v>11</v>
      </c>
      <c r="F22" s="7" t="s">
        <v>81</v>
      </c>
      <c r="G22" s="6" t="s">
        <v>82</v>
      </c>
    </row>
    <row r="23" spans="1:7" x14ac:dyDescent="0.25">
      <c r="A23" s="5" t="s">
        <v>83</v>
      </c>
      <c r="B23" s="6" t="s">
        <v>43</v>
      </c>
      <c r="C23" s="6" t="s">
        <v>9</v>
      </c>
      <c r="D23" s="6" t="s">
        <v>77</v>
      </c>
      <c r="E23" s="7" t="s">
        <v>11</v>
      </c>
      <c r="F23" s="7" t="s">
        <v>84</v>
      </c>
      <c r="G23" s="6" t="s">
        <v>85</v>
      </c>
    </row>
    <row r="24" spans="1:7" x14ac:dyDescent="0.25">
      <c r="A24" s="5" t="s">
        <v>86</v>
      </c>
      <c r="B24" s="6" t="s">
        <v>43</v>
      </c>
      <c r="C24" s="6" t="s">
        <v>9</v>
      </c>
      <c r="D24" s="6" t="s">
        <v>10</v>
      </c>
      <c r="E24" s="7" t="s">
        <v>11</v>
      </c>
      <c r="F24" s="7" t="s">
        <v>87</v>
      </c>
      <c r="G24" s="6" t="s">
        <v>88</v>
      </c>
    </row>
    <row r="25" spans="1:7" x14ac:dyDescent="0.25">
      <c r="A25" s="5" t="s">
        <v>89</v>
      </c>
      <c r="B25" s="6" t="s">
        <v>43</v>
      </c>
      <c r="C25" s="6" t="s">
        <v>9</v>
      </c>
      <c r="D25" s="6" t="s">
        <v>10</v>
      </c>
      <c r="E25" s="7" t="s">
        <v>11</v>
      </c>
      <c r="F25" s="7" t="s">
        <v>90</v>
      </c>
      <c r="G25" s="6" t="s">
        <v>91</v>
      </c>
    </row>
    <row r="26" spans="1:7" x14ac:dyDescent="0.25">
      <c r="A26" s="5" t="s">
        <v>92</v>
      </c>
      <c r="B26" s="6" t="s">
        <v>43</v>
      </c>
      <c r="C26" s="6" t="s">
        <v>9</v>
      </c>
      <c r="D26" s="6" t="s">
        <v>10</v>
      </c>
      <c r="E26" s="8" t="s">
        <v>93</v>
      </c>
      <c r="F26" s="8" t="s">
        <v>94</v>
      </c>
      <c r="G26" s="6" t="s">
        <v>95</v>
      </c>
    </row>
    <row r="27" spans="1:7" x14ac:dyDescent="0.25">
      <c r="A27" s="5" t="s">
        <v>96</v>
      </c>
      <c r="B27" s="6" t="s">
        <v>43</v>
      </c>
      <c r="C27" s="6" t="s">
        <v>9</v>
      </c>
      <c r="D27" s="6" t="s">
        <v>10</v>
      </c>
      <c r="E27" s="7" t="s">
        <v>11</v>
      </c>
      <c r="F27" s="7" t="s">
        <v>97</v>
      </c>
      <c r="G27" s="6" t="s">
        <v>98</v>
      </c>
    </row>
    <row r="28" spans="1:7" x14ac:dyDescent="0.25">
      <c r="A28" s="5" t="s">
        <v>99</v>
      </c>
      <c r="B28" s="6" t="s">
        <v>43</v>
      </c>
      <c r="C28" s="6" t="s">
        <v>9</v>
      </c>
      <c r="D28" s="6" t="s">
        <v>64</v>
      </c>
      <c r="E28" s="7" t="s">
        <v>11</v>
      </c>
      <c r="F28" s="7" t="s">
        <v>100</v>
      </c>
      <c r="G28" s="6" t="s">
        <v>101</v>
      </c>
    </row>
    <row r="29" spans="1:7" x14ac:dyDescent="0.25">
      <c r="A29" s="5" t="s">
        <v>102</v>
      </c>
      <c r="B29" s="6" t="s">
        <v>43</v>
      </c>
      <c r="C29" s="6" t="s">
        <v>9</v>
      </c>
      <c r="D29" s="6" t="s">
        <v>64</v>
      </c>
      <c r="E29" s="7" t="s">
        <v>11</v>
      </c>
      <c r="F29" s="7" t="s">
        <v>103</v>
      </c>
      <c r="G29" s="6" t="s">
        <v>104</v>
      </c>
    </row>
    <row r="30" spans="1:7" x14ac:dyDescent="0.25">
      <c r="A30" s="5" t="s">
        <v>105</v>
      </c>
      <c r="B30" s="6" t="s">
        <v>43</v>
      </c>
      <c r="C30" s="6" t="s">
        <v>9</v>
      </c>
      <c r="D30" s="6" t="s">
        <v>64</v>
      </c>
      <c r="E30" s="7" t="s">
        <v>11</v>
      </c>
      <c r="F30" s="7" t="s">
        <v>106</v>
      </c>
      <c r="G30" s="6" t="s">
        <v>107</v>
      </c>
    </row>
    <row r="31" spans="1:7" x14ac:dyDescent="0.25">
      <c r="A31" s="5" t="s">
        <v>108</v>
      </c>
      <c r="B31" s="6" t="s">
        <v>109</v>
      </c>
      <c r="C31" s="6" t="s">
        <v>9</v>
      </c>
      <c r="D31" s="6" t="s">
        <v>110</v>
      </c>
      <c r="E31" s="7" t="s">
        <v>11</v>
      </c>
      <c r="F31" s="7" t="s">
        <v>111</v>
      </c>
      <c r="G31" s="6" t="s">
        <v>112</v>
      </c>
    </row>
    <row r="32" spans="1:7" x14ac:dyDescent="0.25">
      <c r="A32" s="5" t="s">
        <v>113</v>
      </c>
      <c r="B32" s="6" t="s">
        <v>109</v>
      </c>
      <c r="C32" s="6" t="s">
        <v>9</v>
      </c>
      <c r="D32" s="6" t="s">
        <v>110</v>
      </c>
      <c r="E32" s="7" t="s">
        <v>11</v>
      </c>
      <c r="F32" s="7" t="s">
        <v>114</v>
      </c>
      <c r="G32" s="6" t="s">
        <v>115</v>
      </c>
    </row>
    <row r="33" spans="1:7" x14ac:dyDescent="0.25">
      <c r="A33" s="5" t="s">
        <v>116</v>
      </c>
      <c r="B33" s="6" t="s">
        <v>109</v>
      </c>
      <c r="C33" s="6" t="s">
        <v>9</v>
      </c>
      <c r="D33" s="6" t="s">
        <v>110</v>
      </c>
      <c r="E33" s="7" t="s">
        <v>11</v>
      </c>
      <c r="F33" s="7" t="s">
        <v>117</v>
      </c>
      <c r="G33" s="6" t="s">
        <v>118</v>
      </c>
    </row>
    <row r="34" spans="1:7" x14ac:dyDescent="0.25">
      <c r="A34" s="5" t="s">
        <v>119</v>
      </c>
      <c r="B34" s="6" t="s">
        <v>109</v>
      </c>
      <c r="C34" s="6" t="s">
        <v>9</v>
      </c>
      <c r="D34" s="6" t="s">
        <v>120</v>
      </c>
      <c r="E34" s="7" t="s">
        <v>11</v>
      </c>
      <c r="F34" s="7" t="s">
        <v>121</v>
      </c>
      <c r="G34" s="6" t="s">
        <v>122</v>
      </c>
    </row>
    <row r="35" spans="1:7" x14ac:dyDescent="0.25">
      <c r="A35" s="5" t="s">
        <v>123</v>
      </c>
      <c r="B35" s="6" t="s">
        <v>109</v>
      </c>
      <c r="C35" s="6" t="s">
        <v>9</v>
      </c>
      <c r="D35" s="6" t="s">
        <v>120</v>
      </c>
      <c r="E35" s="7" t="s">
        <v>11</v>
      </c>
      <c r="F35" s="7" t="s">
        <v>124</v>
      </c>
      <c r="G35" s="6" t="s">
        <v>125</v>
      </c>
    </row>
    <row r="36" spans="1:7" x14ac:dyDescent="0.25">
      <c r="A36" s="5" t="s">
        <v>126</v>
      </c>
      <c r="B36" s="6" t="s">
        <v>109</v>
      </c>
      <c r="C36" s="6" t="s">
        <v>9</v>
      </c>
      <c r="D36" s="6" t="s">
        <v>110</v>
      </c>
      <c r="E36" s="7" t="s">
        <v>11</v>
      </c>
      <c r="F36" s="7" t="s">
        <v>127</v>
      </c>
      <c r="G36" s="6" t="s">
        <v>128</v>
      </c>
    </row>
    <row r="37" spans="1:7" x14ac:dyDescent="0.25">
      <c r="A37" s="5" t="s">
        <v>129</v>
      </c>
      <c r="B37" s="6" t="s">
        <v>109</v>
      </c>
      <c r="C37" s="6" t="s">
        <v>9</v>
      </c>
      <c r="D37" s="6" t="s">
        <v>110</v>
      </c>
      <c r="E37" s="7" t="s">
        <v>11</v>
      </c>
      <c r="F37" s="7" t="s">
        <v>130</v>
      </c>
      <c r="G37" s="6" t="s">
        <v>131</v>
      </c>
    </row>
    <row r="38" spans="1:7" x14ac:dyDescent="0.25">
      <c r="A38" s="5" t="s">
        <v>132</v>
      </c>
      <c r="B38" s="6" t="s">
        <v>109</v>
      </c>
      <c r="C38" s="6" t="s">
        <v>9</v>
      </c>
      <c r="D38" s="6" t="s">
        <v>110</v>
      </c>
      <c r="E38" s="7" t="s">
        <v>11</v>
      </c>
      <c r="F38" s="7" t="s">
        <v>133</v>
      </c>
      <c r="G38" s="6" t="s">
        <v>134</v>
      </c>
    </row>
    <row r="39" spans="1:7" x14ac:dyDescent="0.25">
      <c r="A39" s="5" t="s">
        <v>135</v>
      </c>
      <c r="B39" s="6" t="s">
        <v>136</v>
      </c>
      <c r="C39" s="6" t="s">
        <v>9</v>
      </c>
      <c r="D39" s="6" t="s">
        <v>137</v>
      </c>
      <c r="E39" s="7" t="s">
        <v>11</v>
      </c>
      <c r="F39" s="7" t="s">
        <v>138</v>
      </c>
      <c r="G39" s="6" t="s">
        <v>139</v>
      </c>
    </row>
    <row r="40" spans="1:7" ht="16.5" customHeight="1" x14ac:dyDescent="0.25">
      <c r="A40" s="5" t="s">
        <v>140</v>
      </c>
      <c r="B40" s="6" t="s">
        <v>136</v>
      </c>
      <c r="C40" s="6" t="s">
        <v>9</v>
      </c>
      <c r="D40" s="6" t="s">
        <v>141</v>
      </c>
      <c r="E40" s="8" t="s">
        <v>93</v>
      </c>
      <c r="F40" s="8" t="s">
        <v>142</v>
      </c>
      <c r="G40" s="6" t="s">
        <v>143</v>
      </c>
    </row>
    <row r="41" spans="1:7" ht="16.5" customHeight="1" x14ac:dyDescent="0.25">
      <c r="A41" s="5" t="s">
        <v>144</v>
      </c>
      <c r="B41" s="6" t="s">
        <v>136</v>
      </c>
      <c r="C41" s="6" t="s">
        <v>9</v>
      </c>
      <c r="D41" s="6" t="s">
        <v>10</v>
      </c>
      <c r="E41" s="7" t="s">
        <v>11</v>
      </c>
      <c r="F41" s="7" t="s">
        <v>145</v>
      </c>
      <c r="G41" s="6" t="s">
        <v>146</v>
      </c>
    </row>
    <row r="42" spans="1:7" ht="16.5" customHeight="1" x14ac:dyDescent="0.25">
      <c r="A42" s="5" t="s">
        <v>147</v>
      </c>
      <c r="B42" s="6" t="s">
        <v>136</v>
      </c>
      <c r="C42" s="6" t="s">
        <v>9</v>
      </c>
      <c r="D42" s="6" t="s">
        <v>10</v>
      </c>
      <c r="E42" s="7" t="s">
        <v>11</v>
      </c>
      <c r="F42" s="7" t="s">
        <v>148</v>
      </c>
      <c r="G42" s="6" t="s">
        <v>149</v>
      </c>
    </row>
    <row r="43" spans="1:7" ht="16.5" customHeight="1" x14ac:dyDescent="0.25">
      <c r="A43" s="5" t="s">
        <v>150</v>
      </c>
      <c r="B43" s="6" t="s">
        <v>136</v>
      </c>
      <c r="C43" s="6" t="s">
        <v>9</v>
      </c>
      <c r="D43" s="6" t="s">
        <v>151</v>
      </c>
      <c r="E43" s="7" t="s">
        <v>11</v>
      </c>
      <c r="F43" s="7" t="s">
        <v>152</v>
      </c>
      <c r="G43" s="6" t="s">
        <v>153</v>
      </c>
    </row>
    <row r="44" spans="1:7" ht="16.5" customHeight="1" x14ac:dyDescent="0.25">
      <c r="A44" s="5" t="s">
        <v>154</v>
      </c>
      <c r="B44" s="6" t="s">
        <v>136</v>
      </c>
      <c r="C44" s="6" t="s">
        <v>9</v>
      </c>
      <c r="D44" s="6" t="s">
        <v>155</v>
      </c>
      <c r="E44" s="7" t="s">
        <v>11</v>
      </c>
      <c r="F44" s="7" t="s">
        <v>156</v>
      </c>
      <c r="G44" s="6" t="s">
        <v>157</v>
      </c>
    </row>
    <row r="45" spans="1:7" ht="16.5" customHeight="1" x14ac:dyDescent="0.25">
      <c r="A45" s="5" t="s">
        <v>158</v>
      </c>
      <c r="B45" s="6" t="s">
        <v>159</v>
      </c>
      <c r="C45" s="6" t="s">
        <v>9</v>
      </c>
      <c r="D45" s="6" t="s">
        <v>10</v>
      </c>
      <c r="E45" s="8" t="s">
        <v>93</v>
      </c>
      <c r="F45" s="8" t="s">
        <v>142</v>
      </c>
      <c r="G45" s="6" t="s">
        <v>160</v>
      </c>
    </row>
    <row r="46" spans="1:7" ht="16.5" customHeight="1" x14ac:dyDescent="0.25">
      <c r="A46" s="5" t="s">
        <v>161</v>
      </c>
      <c r="B46" s="6" t="s">
        <v>159</v>
      </c>
      <c r="C46" s="6" t="s">
        <v>9</v>
      </c>
      <c r="D46" s="6" t="s">
        <v>10</v>
      </c>
      <c r="E46" s="7" t="s">
        <v>11</v>
      </c>
      <c r="F46" s="7" t="s">
        <v>162</v>
      </c>
      <c r="G46" s="6" t="s">
        <v>163</v>
      </c>
    </row>
    <row r="47" spans="1:7" x14ac:dyDescent="0.25">
      <c r="A47" s="5" t="s">
        <v>164</v>
      </c>
      <c r="B47" s="6" t="s">
        <v>159</v>
      </c>
      <c r="C47" s="6" t="s">
        <v>9</v>
      </c>
      <c r="D47" s="6" t="s">
        <v>10</v>
      </c>
      <c r="E47" s="7" t="s">
        <v>11</v>
      </c>
      <c r="F47" s="7" t="s">
        <v>165</v>
      </c>
      <c r="G47" s="6" t="s">
        <v>166</v>
      </c>
    </row>
    <row r="48" spans="1:7" x14ac:dyDescent="0.25">
      <c r="A48" s="5" t="s">
        <v>167</v>
      </c>
      <c r="B48" s="6" t="s">
        <v>159</v>
      </c>
      <c r="C48" s="6" t="s">
        <v>9</v>
      </c>
      <c r="D48" s="6" t="s">
        <v>10</v>
      </c>
      <c r="E48" s="7" t="s">
        <v>11</v>
      </c>
      <c r="F48" s="7" t="s">
        <v>168</v>
      </c>
      <c r="G48" s="6" t="s">
        <v>169</v>
      </c>
    </row>
    <row r="49" spans="1:7" x14ac:dyDescent="0.25">
      <c r="A49" s="5" t="s">
        <v>170</v>
      </c>
      <c r="B49" s="6" t="s">
        <v>159</v>
      </c>
      <c r="C49" s="6" t="s">
        <v>9</v>
      </c>
      <c r="D49" s="6" t="s">
        <v>10</v>
      </c>
      <c r="E49" s="7" t="s">
        <v>11</v>
      </c>
      <c r="F49" s="7" t="s">
        <v>171</v>
      </c>
      <c r="G49" s="6" t="s">
        <v>172</v>
      </c>
    </row>
    <row r="50" spans="1:7" x14ac:dyDescent="0.25">
      <c r="A50" s="5" t="s">
        <v>173</v>
      </c>
      <c r="B50" s="6" t="s">
        <v>159</v>
      </c>
      <c r="C50" s="6" t="s">
        <v>9</v>
      </c>
      <c r="D50" s="6" t="s">
        <v>110</v>
      </c>
      <c r="E50" s="7" t="s">
        <v>11</v>
      </c>
      <c r="F50" s="7" t="s">
        <v>174</v>
      </c>
      <c r="G50" s="6" t="s">
        <v>175</v>
      </c>
    </row>
    <row r="51" spans="1:7" ht="13.5" customHeight="1" x14ac:dyDescent="0.25">
      <c r="A51" s="5" t="s">
        <v>176</v>
      </c>
      <c r="B51" s="6" t="s">
        <v>159</v>
      </c>
      <c r="C51" s="6" t="s">
        <v>9</v>
      </c>
      <c r="D51" s="6" t="s">
        <v>110</v>
      </c>
      <c r="E51" s="7" t="s">
        <v>11</v>
      </c>
      <c r="F51" s="7" t="s">
        <v>177</v>
      </c>
      <c r="G51" s="6" t="s">
        <v>178</v>
      </c>
    </row>
    <row r="52" spans="1:7" x14ac:dyDescent="0.25">
      <c r="A52" s="5" t="s">
        <v>179</v>
      </c>
      <c r="B52" s="6" t="s">
        <v>43</v>
      </c>
      <c r="C52" s="6" t="s">
        <v>9</v>
      </c>
      <c r="D52" s="6" t="s">
        <v>51</v>
      </c>
      <c r="E52" s="7" t="s">
        <v>11</v>
      </c>
      <c r="F52" s="7" t="s">
        <v>180</v>
      </c>
      <c r="G52" s="6" t="s">
        <v>181</v>
      </c>
    </row>
    <row r="53" spans="1:7" x14ac:dyDescent="0.25">
      <c r="A53" s="9" t="s">
        <v>182</v>
      </c>
      <c r="B53" s="6" t="s">
        <v>183</v>
      </c>
      <c r="C53" s="10" t="s">
        <v>184</v>
      </c>
      <c r="D53" s="6" t="s">
        <v>185</v>
      </c>
      <c r="E53" s="7" t="s">
        <v>93</v>
      </c>
      <c r="F53" s="7"/>
      <c r="G53" s="6" t="s">
        <v>186</v>
      </c>
    </row>
    <row r="54" spans="1:7" x14ac:dyDescent="0.25">
      <c r="A54" s="9" t="s">
        <v>187</v>
      </c>
      <c r="B54" s="6" t="s">
        <v>136</v>
      </c>
      <c r="C54" s="10" t="s">
        <v>184</v>
      </c>
      <c r="D54" s="6" t="s">
        <v>188</v>
      </c>
      <c r="E54" s="7" t="s">
        <v>93</v>
      </c>
      <c r="F54" s="7"/>
      <c r="G54" s="6" t="s">
        <v>186</v>
      </c>
    </row>
    <row r="55" spans="1:7" x14ac:dyDescent="0.25">
      <c r="A55" s="9" t="s">
        <v>189</v>
      </c>
      <c r="B55" s="6" t="s">
        <v>136</v>
      </c>
      <c r="C55" s="10" t="s">
        <v>190</v>
      </c>
      <c r="D55" s="6" t="s">
        <v>191</v>
      </c>
      <c r="E55" s="7" t="s">
        <v>93</v>
      </c>
      <c r="F55" s="7"/>
      <c r="G55" s="6" t="s">
        <v>192</v>
      </c>
    </row>
    <row r="56" spans="1:7" x14ac:dyDescent="0.25">
      <c r="A56" s="9" t="s">
        <v>193</v>
      </c>
      <c r="B56" s="6" t="s">
        <v>159</v>
      </c>
      <c r="C56" s="10" t="s">
        <v>194</v>
      </c>
      <c r="D56" s="6"/>
      <c r="E56" s="7" t="s">
        <v>93</v>
      </c>
      <c r="F56" s="7"/>
      <c r="G56" s="6" t="s">
        <v>195</v>
      </c>
    </row>
    <row r="57" spans="1:7" x14ac:dyDescent="0.25">
      <c r="A57" s="9" t="s">
        <v>196</v>
      </c>
      <c r="B57" s="6" t="s">
        <v>8</v>
      </c>
      <c r="C57" s="10" t="s">
        <v>197</v>
      </c>
      <c r="D57" s="6"/>
      <c r="E57" s="7" t="s">
        <v>93</v>
      </c>
      <c r="F57" s="7"/>
      <c r="G57" s="6" t="s">
        <v>198</v>
      </c>
    </row>
    <row r="58" spans="1:7" x14ac:dyDescent="0.25">
      <c r="A58" s="9" t="s">
        <v>28</v>
      </c>
      <c r="B58" s="6" t="s">
        <v>8</v>
      </c>
      <c r="C58" s="10" t="s">
        <v>199</v>
      </c>
      <c r="D58" s="6" t="s">
        <v>200</v>
      </c>
      <c r="E58" s="7" t="s">
        <v>93</v>
      </c>
      <c r="F58" s="7"/>
      <c r="G58" s="6" t="s">
        <v>201</v>
      </c>
    </row>
    <row r="59" spans="1:7" x14ac:dyDescent="0.25">
      <c r="A59" s="6" t="s">
        <v>202</v>
      </c>
      <c r="B59" s="6" t="s">
        <v>109</v>
      </c>
      <c r="C59" s="11" t="s">
        <v>203</v>
      </c>
      <c r="D59" s="6"/>
      <c r="E59" s="7" t="s">
        <v>93</v>
      </c>
      <c r="F59" s="7"/>
      <c r="G59" s="6"/>
    </row>
    <row r="60" spans="1:7" x14ac:dyDescent="0.25">
      <c r="A60" s="6" t="s">
        <v>204</v>
      </c>
      <c r="B60" s="6" t="s">
        <v>109</v>
      </c>
      <c r="C60" s="11" t="s">
        <v>203</v>
      </c>
      <c r="D60" s="6"/>
      <c r="E60" s="7" t="s">
        <v>93</v>
      </c>
      <c r="F60" s="7"/>
      <c r="G60" s="6"/>
    </row>
    <row r="61" spans="1:7" x14ac:dyDescent="0.25">
      <c r="A61" s="6" t="s">
        <v>205</v>
      </c>
      <c r="B61" s="6" t="s">
        <v>109</v>
      </c>
      <c r="C61" s="11" t="s">
        <v>203</v>
      </c>
      <c r="D61" s="6"/>
      <c r="E61" s="7" t="s">
        <v>93</v>
      </c>
      <c r="F61" s="7"/>
      <c r="G61" s="6"/>
    </row>
    <row r="62" spans="1:7" x14ac:dyDescent="0.25">
      <c r="A62" s="12" t="s">
        <v>206</v>
      </c>
      <c r="B62" s="13" t="s">
        <v>183</v>
      </c>
      <c r="C62" s="6"/>
      <c r="D62" s="6"/>
      <c r="E62" s="7"/>
      <c r="F62" s="7"/>
      <c r="G62" s="6"/>
    </row>
    <row r="63" spans="1:7" x14ac:dyDescent="0.25">
      <c r="A63" s="12" t="s">
        <v>207</v>
      </c>
      <c r="B63" s="13" t="s">
        <v>183</v>
      </c>
      <c r="C63" s="6"/>
      <c r="D63" s="6"/>
      <c r="E63" s="7"/>
      <c r="F63" s="7"/>
      <c r="G63" s="6"/>
    </row>
    <row r="64" spans="1:7" x14ac:dyDescent="0.25">
      <c r="A64" s="12" t="s">
        <v>208</v>
      </c>
      <c r="B64" s="13" t="s">
        <v>183</v>
      </c>
      <c r="C64" s="6"/>
      <c r="D64" s="6"/>
      <c r="E64" s="7"/>
      <c r="F64" s="7"/>
      <c r="G64" s="6"/>
    </row>
    <row r="65" spans="1:7" x14ac:dyDescent="0.25">
      <c r="A65" s="12" t="s">
        <v>209</v>
      </c>
      <c r="B65" s="13" t="s">
        <v>43</v>
      </c>
      <c r="C65" s="6"/>
      <c r="D65" s="6"/>
      <c r="E65" s="7"/>
      <c r="F65" s="7"/>
      <c r="G65" s="6"/>
    </row>
    <row r="66" spans="1:7" x14ac:dyDescent="0.25">
      <c r="A66" s="12" t="s">
        <v>210</v>
      </c>
      <c r="B66" s="13" t="s">
        <v>43</v>
      </c>
      <c r="C66" s="6"/>
      <c r="D66" s="6"/>
      <c r="E66" s="7"/>
      <c r="F66" s="7"/>
      <c r="G66" s="6"/>
    </row>
    <row r="67" spans="1:7" x14ac:dyDescent="0.25">
      <c r="A67" s="12" t="s">
        <v>211</v>
      </c>
      <c r="B67" s="13" t="s">
        <v>43</v>
      </c>
      <c r="C67" s="6"/>
      <c r="D67" s="6"/>
      <c r="E67" s="7"/>
      <c r="F67" s="7"/>
      <c r="G67" s="6"/>
    </row>
    <row r="68" spans="1:7" x14ac:dyDescent="0.25">
      <c r="A68" s="12" t="s">
        <v>212</v>
      </c>
      <c r="B68" s="13" t="s">
        <v>43</v>
      </c>
      <c r="C68" s="6"/>
      <c r="D68" s="6"/>
      <c r="E68" s="7"/>
      <c r="F68" s="7"/>
      <c r="G68" s="6"/>
    </row>
    <row r="69" spans="1:7" x14ac:dyDescent="0.25">
      <c r="A69" s="13" t="s">
        <v>213</v>
      </c>
      <c r="B69" s="13" t="s">
        <v>136</v>
      </c>
      <c r="C69" s="6"/>
      <c r="D69" s="6"/>
      <c r="E69" s="7"/>
      <c r="F69" s="7"/>
      <c r="G69" s="6"/>
    </row>
    <row r="70" spans="1:7" x14ac:dyDescent="0.25">
      <c r="A70" s="13" t="s">
        <v>214</v>
      </c>
      <c r="B70" s="13" t="s">
        <v>136</v>
      </c>
      <c r="C70" s="6"/>
      <c r="D70" s="6"/>
      <c r="E70" s="7"/>
      <c r="F70" s="7"/>
      <c r="G70" s="6"/>
    </row>
    <row r="71" spans="1:7" x14ac:dyDescent="0.25">
      <c r="A71" s="13" t="s">
        <v>215</v>
      </c>
      <c r="B71" s="13" t="s">
        <v>136</v>
      </c>
      <c r="C71" s="6"/>
      <c r="D71" s="6"/>
      <c r="E71" s="7"/>
      <c r="F71" s="7"/>
      <c r="G71" s="6"/>
    </row>
    <row r="72" spans="1:7" x14ac:dyDescent="0.25">
      <c r="A72" s="13" t="s">
        <v>216</v>
      </c>
      <c r="B72" s="13" t="s">
        <v>136</v>
      </c>
      <c r="C72" s="6"/>
      <c r="D72" s="6"/>
      <c r="E72" s="7"/>
      <c r="F72" s="7"/>
      <c r="G72" s="6"/>
    </row>
    <row r="73" spans="1:7" x14ac:dyDescent="0.25">
      <c r="A73" s="13" t="s">
        <v>217</v>
      </c>
      <c r="B73" s="13" t="s">
        <v>136</v>
      </c>
      <c r="C73" s="6"/>
      <c r="D73" s="6"/>
      <c r="E73" s="7"/>
      <c r="F73" s="7"/>
      <c r="G73" s="6"/>
    </row>
    <row r="74" spans="1:7" x14ac:dyDescent="0.25">
      <c r="A74" s="13" t="s">
        <v>218</v>
      </c>
      <c r="B74" s="13" t="s">
        <v>136</v>
      </c>
      <c r="C74" s="6"/>
      <c r="D74" s="6"/>
      <c r="E74" s="7"/>
      <c r="F74" s="7"/>
      <c r="G74" s="6"/>
    </row>
    <row r="75" spans="1:7" x14ac:dyDescent="0.25">
      <c r="A75" s="13" t="s">
        <v>219</v>
      </c>
      <c r="B75" s="13" t="s">
        <v>136</v>
      </c>
      <c r="C75" s="6"/>
      <c r="D75" s="6"/>
      <c r="E75" s="7"/>
      <c r="F75" s="7"/>
      <c r="G75" s="6"/>
    </row>
    <row r="76" spans="1:7" x14ac:dyDescent="0.25">
      <c r="A76" s="13" t="s">
        <v>220</v>
      </c>
      <c r="B76" s="13" t="s">
        <v>136</v>
      </c>
      <c r="C76" s="6"/>
      <c r="D76" s="6"/>
      <c r="E76" s="7"/>
      <c r="F76" s="7"/>
      <c r="G76" s="6"/>
    </row>
    <row r="77" spans="1:7" x14ac:dyDescent="0.25">
      <c r="A77" s="13" t="s">
        <v>221</v>
      </c>
      <c r="B77" s="13" t="s">
        <v>136</v>
      </c>
      <c r="C77" s="6"/>
      <c r="D77" s="6"/>
      <c r="E77" s="7"/>
      <c r="F77" s="7"/>
      <c r="G77" s="6"/>
    </row>
    <row r="78" spans="1:7" x14ac:dyDescent="0.25">
      <c r="A78" s="13" t="s">
        <v>222</v>
      </c>
      <c r="B78" s="13" t="s">
        <v>136</v>
      </c>
      <c r="C78" s="6"/>
      <c r="D78" s="6"/>
      <c r="E78" s="7"/>
      <c r="F78" s="7"/>
      <c r="G78" s="6"/>
    </row>
    <row r="79" spans="1:7" x14ac:dyDescent="0.25">
      <c r="A79" s="13" t="s">
        <v>223</v>
      </c>
      <c r="B79" s="13" t="s">
        <v>159</v>
      </c>
      <c r="C79" s="6"/>
      <c r="D79" s="6"/>
      <c r="E79" s="7"/>
      <c r="F79" s="7"/>
      <c r="G79" s="6"/>
    </row>
    <row r="80" spans="1:7" x14ac:dyDescent="0.25">
      <c r="A80" s="13" t="s">
        <v>224</v>
      </c>
      <c r="B80" s="13" t="s">
        <v>159</v>
      </c>
      <c r="C80" s="6"/>
      <c r="D80" s="6"/>
      <c r="E80" s="7"/>
      <c r="F80" s="7"/>
      <c r="G80" s="6"/>
    </row>
    <row r="81" spans="1:7" x14ac:dyDescent="0.25">
      <c r="A81" s="13" t="s">
        <v>225</v>
      </c>
      <c r="B81" s="13" t="s">
        <v>159</v>
      </c>
      <c r="C81" s="6"/>
      <c r="D81" s="6"/>
      <c r="E81" s="7"/>
      <c r="F81" s="7"/>
      <c r="G81" s="6"/>
    </row>
    <row r="82" spans="1:7" x14ac:dyDescent="0.25">
      <c r="A82" s="13" t="s">
        <v>226</v>
      </c>
      <c r="B82" s="13" t="s">
        <v>159</v>
      </c>
      <c r="C82" s="6"/>
      <c r="D82" s="6"/>
      <c r="E82" s="7"/>
      <c r="F82" s="7"/>
      <c r="G82" s="6"/>
    </row>
    <row r="83" spans="1:7" x14ac:dyDescent="0.25">
      <c r="A83" s="13" t="s">
        <v>227</v>
      </c>
      <c r="B83" s="13" t="s">
        <v>159</v>
      </c>
      <c r="C83" s="6"/>
      <c r="D83" s="6"/>
      <c r="E83" s="7"/>
      <c r="F83" s="7"/>
      <c r="G83" s="6"/>
    </row>
    <row r="84" spans="1:7" x14ac:dyDescent="0.25">
      <c r="A84" s="13" t="s">
        <v>228</v>
      </c>
      <c r="B84" s="13" t="s">
        <v>159</v>
      </c>
      <c r="C84" s="6"/>
      <c r="D84" s="6"/>
      <c r="E84" s="7"/>
      <c r="F84" s="7"/>
      <c r="G84" s="6"/>
    </row>
    <row r="85" spans="1:7" x14ac:dyDescent="0.25">
      <c r="A85" s="13" t="s">
        <v>229</v>
      </c>
      <c r="B85" s="13" t="s">
        <v>159</v>
      </c>
      <c r="C85" s="6"/>
      <c r="D85" s="6"/>
      <c r="E85" s="7"/>
      <c r="F85" s="7"/>
      <c r="G85" s="6"/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217"/>
  <sheetViews>
    <sheetView tabSelected="1" topLeftCell="A181" zoomScale="90" zoomScaleNormal="90" workbookViewId="0">
      <selection activeCell="B214" sqref="B214"/>
    </sheetView>
  </sheetViews>
  <sheetFormatPr baseColWidth="10" defaultColWidth="10.7109375" defaultRowHeight="15" x14ac:dyDescent="0.25"/>
  <cols>
    <col min="1" max="1" width="10.42578125" customWidth="1"/>
    <col min="2" max="2" width="26.85546875" customWidth="1"/>
    <col min="4" max="4" width="14.42578125" style="14" customWidth="1"/>
    <col min="5" max="19" width="11.42578125" style="14" customWidth="1"/>
    <col min="21" max="21" width="21.28515625" customWidth="1"/>
    <col min="52" max="52" width="10.85546875" customWidth="1"/>
    <col min="53" max="53" width="11" customWidth="1"/>
    <col min="54" max="55" width="10.85546875" customWidth="1"/>
    <col min="57" max="57" width="27.42578125" customWidth="1"/>
    <col min="58" max="58" width="26.28515625" customWidth="1"/>
    <col min="59" max="59" width="17.140625" customWidth="1"/>
    <col min="60" max="60" width="14.5703125" customWidth="1"/>
    <col min="61" max="61" width="17.85546875" customWidth="1"/>
    <col min="62" max="62" width="19.85546875" customWidth="1"/>
    <col min="63" max="63" width="20.5703125" customWidth="1"/>
    <col min="64" max="64" width="18" customWidth="1"/>
    <col min="65" max="65" width="17.28515625" customWidth="1"/>
    <col min="66" max="66" width="15" customWidth="1"/>
    <col min="67" max="67" width="16.140625" customWidth="1"/>
    <col min="79" max="79" width="10.85546875" customWidth="1"/>
    <col min="80" max="80" width="11" customWidth="1"/>
    <col min="81" max="84" width="10.85546875" customWidth="1"/>
  </cols>
  <sheetData>
    <row r="2" spans="1:88" x14ac:dyDescent="0.25">
      <c r="BA2" s="15" t="s">
        <v>230</v>
      </c>
    </row>
    <row r="4" spans="1:88" x14ac:dyDescent="0.25">
      <c r="A4" s="16" t="s">
        <v>231</v>
      </c>
      <c r="B4" s="16" t="s">
        <v>232</v>
      </c>
      <c r="C4" s="17" t="s">
        <v>12</v>
      </c>
      <c r="D4" s="18" t="s">
        <v>15</v>
      </c>
      <c r="E4" s="18" t="s">
        <v>18</v>
      </c>
      <c r="F4" s="18" t="s">
        <v>22</v>
      </c>
      <c r="G4" s="18" t="s">
        <v>26</v>
      </c>
      <c r="H4" s="18" t="s">
        <v>30</v>
      </c>
      <c r="I4" s="18" t="s">
        <v>33</v>
      </c>
      <c r="J4" s="18" t="s">
        <v>36</v>
      </c>
      <c r="K4" s="18" t="s">
        <v>40</v>
      </c>
      <c r="L4" s="18" t="s">
        <v>45</v>
      </c>
      <c r="M4" s="18" t="s">
        <v>48</v>
      </c>
      <c r="N4" s="18" t="s">
        <v>52</v>
      </c>
      <c r="O4" s="18" t="s">
        <v>55</v>
      </c>
      <c r="P4" s="18" t="s">
        <v>58</v>
      </c>
      <c r="Q4" s="18" t="s">
        <v>61</v>
      </c>
      <c r="R4" s="18" t="s">
        <v>65</v>
      </c>
      <c r="S4" s="18" t="s">
        <v>68</v>
      </c>
      <c r="T4" s="18" t="s">
        <v>71</v>
      </c>
      <c r="U4" s="18" t="s">
        <v>74</v>
      </c>
      <c r="V4" s="19" t="s">
        <v>78</v>
      </c>
      <c r="W4" s="19" t="s">
        <v>81</v>
      </c>
      <c r="X4" s="19" t="s">
        <v>84</v>
      </c>
      <c r="Y4" s="18" t="s">
        <v>87</v>
      </c>
      <c r="Z4" s="18" t="s">
        <v>90</v>
      </c>
      <c r="AA4" s="18" t="s">
        <v>97</v>
      </c>
      <c r="AB4" s="19" t="s">
        <v>100</v>
      </c>
      <c r="AC4" s="18" t="s">
        <v>103</v>
      </c>
      <c r="AD4" s="18" t="s">
        <v>106</v>
      </c>
      <c r="AE4" s="18" t="s">
        <v>111</v>
      </c>
      <c r="AF4" s="18" t="s">
        <v>114</v>
      </c>
      <c r="AG4" s="18" t="s">
        <v>117</v>
      </c>
      <c r="AH4" s="18" t="s">
        <v>121</v>
      </c>
      <c r="AI4" s="19" t="s">
        <v>124</v>
      </c>
      <c r="AJ4" s="18" t="s">
        <v>127</v>
      </c>
      <c r="AK4" s="18" t="s">
        <v>130</v>
      </c>
      <c r="AL4" s="18" t="s">
        <v>133</v>
      </c>
      <c r="AM4" s="18" t="s">
        <v>138</v>
      </c>
      <c r="AN4" s="18" t="s">
        <v>145</v>
      </c>
      <c r="AO4" s="18" t="s">
        <v>148</v>
      </c>
      <c r="AP4" s="18" t="s">
        <v>152</v>
      </c>
      <c r="AQ4" s="19" t="s">
        <v>156</v>
      </c>
      <c r="AR4" s="18" t="s">
        <v>162</v>
      </c>
      <c r="AS4" s="18" t="s">
        <v>165</v>
      </c>
      <c r="AT4" s="18" t="s">
        <v>168</v>
      </c>
      <c r="AU4" s="18" t="s">
        <v>171</v>
      </c>
      <c r="AV4" s="18" t="s">
        <v>174</v>
      </c>
      <c r="AW4" s="18" t="s">
        <v>177</v>
      </c>
      <c r="AX4" s="18" t="s">
        <v>180</v>
      </c>
      <c r="AY4" s="18" t="s">
        <v>233</v>
      </c>
      <c r="AZ4" s="18" t="s">
        <v>234</v>
      </c>
      <c r="BA4" s="18" t="s">
        <v>235</v>
      </c>
      <c r="BB4" s="18" t="s">
        <v>236</v>
      </c>
      <c r="BC4" s="18" t="s">
        <v>237</v>
      </c>
      <c r="BD4" s="18" t="s">
        <v>238</v>
      </c>
      <c r="BE4" s="18" t="s">
        <v>239</v>
      </c>
      <c r="BF4" s="18" t="s">
        <v>240</v>
      </c>
      <c r="BG4" s="18" t="s">
        <v>241</v>
      </c>
      <c r="BH4" s="18" t="s">
        <v>242</v>
      </c>
      <c r="BI4" s="18" t="s">
        <v>243</v>
      </c>
      <c r="BJ4" s="18" t="s">
        <v>244</v>
      </c>
      <c r="BK4" s="18" t="s">
        <v>245</v>
      </c>
      <c r="BL4" s="18" t="s">
        <v>246</v>
      </c>
      <c r="BM4" s="18" t="s">
        <v>247</v>
      </c>
      <c r="BN4" s="18" t="s">
        <v>248</v>
      </c>
      <c r="BO4" s="18" t="s">
        <v>249</v>
      </c>
      <c r="BP4" s="18" t="s">
        <v>250</v>
      </c>
      <c r="BQ4" s="18" t="s">
        <v>251</v>
      </c>
      <c r="BR4" s="18" t="s">
        <v>252</v>
      </c>
      <c r="BS4" s="18" t="s">
        <v>253</v>
      </c>
      <c r="BT4" s="18" t="s">
        <v>254</v>
      </c>
      <c r="BU4" s="18" t="s">
        <v>255</v>
      </c>
      <c r="BV4" s="18" t="s">
        <v>256</v>
      </c>
      <c r="BW4" s="18" t="s">
        <v>257</v>
      </c>
      <c r="BX4" s="18" t="s">
        <v>258</v>
      </c>
      <c r="BY4" s="18" t="s">
        <v>259</v>
      </c>
      <c r="CA4" s="18" t="s">
        <v>981</v>
      </c>
      <c r="CE4" s="18"/>
      <c r="CF4" s="18"/>
      <c r="CG4" s="18"/>
      <c r="CH4" s="18"/>
      <c r="CI4" s="18"/>
      <c r="CJ4" s="18"/>
    </row>
    <row r="5" spans="1:88" x14ac:dyDescent="0.25">
      <c r="A5" t="s">
        <v>680</v>
      </c>
      <c r="B5" t="s">
        <v>681</v>
      </c>
      <c r="T5" s="20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20"/>
      <c r="AK5" s="14"/>
      <c r="AL5" s="20"/>
      <c r="AM5" s="14"/>
      <c r="AN5" s="14"/>
      <c r="AO5" s="14"/>
      <c r="AP5" s="21"/>
      <c r="AQ5" s="14"/>
      <c r="AR5" s="14"/>
      <c r="AS5" s="14"/>
      <c r="AT5" s="14"/>
      <c r="AU5" s="14"/>
      <c r="AV5" s="14"/>
      <c r="AW5" s="14"/>
      <c r="AX5" s="14"/>
      <c r="AY5" s="22"/>
      <c r="AZ5" s="23"/>
      <c r="BA5" s="24"/>
      <c r="BB5" s="25"/>
      <c r="BD5" s="26"/>
      <c r="BE5" s="26"/>
      <c r="BF5" s="26" t="s">
        <v>278</v>
      </c>
      <c r="BG5" s="26" t="s">
        <v>278</v>
      </c>
      <c r="BH5" s="26" t="s">
        <v>322</v>
      </c>
      <c r="BI5" s="26" t="s">
        <v>280</v>
      </c>
      <c r="BJ5">
        <v>55.550615000000001</v>
      </c>
      <c r="BK5">
        <v>-21.140234</v>
      </c>
      <c r="BL5">
        <v>21.999993896484401</v>
      </c>
      <c r="BM5">
        <v>22.320001220703102</v>
      </c>
      <c r="BN5">
        <v>22.080010986328102</v>
      </c>
      <c r="BO5">
        <v>21.700006103515602</v>
      </c>
      <c r="BP5">
        <v>22.0250030517578</v>
      </c>
      <c r="BQ5" s="26">
        <v>0.160232064461065</v>
      </c>
      <c r="BR5" s="26">
        <v>417.442280908486</v>
      </c>
      <c r="BS5" s="26">
        <v>18347.664792448901</v>
      </c>
      <c r="BT5" s="26">
        <v>1.6037834421733199E-70</v>
      </c>
      <c r="BU5" s="26">
        <v>2.91678515114468E-125</v>
      </c>
      <c r="BV5" s="26">
        <v>0</v>
      </c>
      <c r="BW5" s="26">
        <v>2870.1175546958998</v>
      </c>
      <c r="BX5" s="26">
        <v>1</v>
      </c>
      <c r="BY5" s="26">
        <v>21</v>
      </c>
      <c r="CA5" s="72">
        <f t="shared" ref="CA5:CA68" si="0">COUNTBLANK(C5:BY5)</f>
        <v>55</v>
      </c>
    </row>
    <row r="6" spans="1:88" x14ac:dyDescent="0.25">
      <c r="A6" s="32" t="s">
        <v>453</v>
      </c>
      <c r="B6" s="32" t="s">
        <v>454</v>
      </c>
      <c r="T6" s="20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20"/>
      <c r="AK6" s="14"/>
      <c r="AL6" s="20"/>
      <c r="AM6" s="14"/>
      <c r="AN6" s="14"/>
      <c r="AO6" s="14"/>
      <c r="AP6" s="21"/>
      <c r="AQ6" s="14"/>
      <c r="AR6" s="14"/>
      <c r="AS6" s="14"/>
      <c r="AT6" s="14"/>
      <c r="AU6" s="14"/>
      <c r="AV6" s="14"/>
      <c r="AW6" s="14"/>
      <c r="AX6" s="14"/>
      <c r="AY6" s="22"/>
      <c r="AZ6" s="23"/>
      <c r="BD6" s="26" t="s">
        <v>292</v>
      </c>
      <c r="BE6" s="26" t="s">
        <v>309</v>
      </c>
      <c r="BF6" s="26" t="s">
        <v>301</v>
      </c>
      <c r="BG6" s="26" t="s">
        <v>265</v>
      </c>
      <c r="BH6" s="26" t="s">
        <v>301</v>
      </c>
      <c r="BI6" s="26" t="s">
        <v>267</v>
      </c>
      <c r="BJ6">
        <v>-58.613886270074602</v>
      </c>
      <c r="BK6">
        <v>-51.794244073499897</v>
      </c>
      <c r="BL6">
        <v>8.5400024414062692</v>
      </c>
      <c r="BM6">
        <v>9.7400146484375192</v>
      </c>
      <c r="BN6">
        <v>9.7000061035156495</v>
      </c>
      <c r="BO6">
        <v>9.5500122070312692</v>
      </c>
      <c r="BP6">
        <v>9.3825088500976808</v>
      </c>
      <c r="BQ6" s="26">
        <v>0.18238759835812501</v>
      </c>
      <c r="BR6" s="26">
        <v>13.3937401654896</v>
      </c>
      <c r="BS6" s="26">
        <v>18361.631690047499</v>
      </c>
      <c r="BT6" s="26">
        <v>1.4476909641411099E-17</v>
      </c>
      <c r="BU6" s="26">
        <v>6.7823802942128797E-45</v>
      </c>
      <c r="BV6" s="26">
        <v>0</v>
      </c>
      <c r="BW6" s="26">
        <v>31.0520918890644</v>
      </c>
      <c r="BX6" s="26">
        <v>1</v>
      </c>
      <c r="BY6" s="26">
        <v>20</v>
      </c>
      <c r="CA6" s="72">
        <f t="shared" si="0"/>
        <v>53</v>
      </c>
    </row>
    <row r="7" spans="1:88" x14ac:dyDescent="0.25">
      <c r="A7" t="s">
        <v>624</v>
      </c>
      <c r="B7" t="s">
        <v>625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AY7" s="22"/>
      <c r="AZ7" s="23"/>
      <c r="BA7" s="24"/>
      <c r="BB7" s="25">
        <v>0.92100000000000004</v>
      </c>
      <c r="BC7" s="27" t="s">
        <v>626</v>
      </c>
      <c r="BD7" s="26"/>
      <c r="BE7" s="26"/>
      <c r="BF7" s="26" t="s">
        <v>278</v>
      </c>
      <c r="BG7" s="26" t="s">
        <v>278</v>
      </c>
      <c r="BH7" s="26" t="s">
        <v>322</v>
      </c>
      <c r="BI7" s="26" t="s">
        <v>280</v>
      </c>
      <c r="BJ7">
        <v>45.153713000000003</v>
      </c>
      <c r="BK7">
        <v>-12.835302</v>
      </c>
      <c r="BL7">
        <v>29.659997558593801</v>
      </c>
      <c r="BM7">
        <v>27.670007324218801</v>
      </c>
      <c r="BN7">
        <v>28.469995117187501</v>
      </c>
      <c r="BO7">
        <v>28.219995117187501</v>
      </c>
      <c r="BP7">
        <v>28.504998779296901</v>
      </c>
      <c r="BQ7" s="26">
        <v>5.1637705650586001E-2</v>
      </c>
      <c r="BR7" s="26">
        <v>594.31370295446402</v>
      </c>
      <c r="BS7" s="26">
        <v>18365.1034929864</v>
      </c>
      <c r="BT7" s="26">
        <v>4.3395328462401201E-24</v>
      </c>
      <c r="BU7" s="26">
        <v>3.1691723282803699E-21</v>
      </c>
      <c r="BV7" s="26">
        <v>2.2129615197581699E-282</v>
      </c>
      <c r="BW7" s="26">
        <v>7462.4331471638998</v>
      </c>
      <c r="BX7" s="26">
        <v>1</v>
      </c>
      <c r="BY7" s="26">
        <v>15</v>
      </c>
      <c r="CA7" s="72">
        <f t="shared" si="0"/>
        <v>53</v>
      </c>
    </row>
    <row r="8" spans="1:88" x14ac:dyDescent="0.25">
      <c r="A8" t="s">
        <v>493</v>
      </c>
      <c r="B8" t="s">
        <v>494</v>
      </c>
      <c r="T8" s="20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20"/>
      <c r="AK8" s="14"/>
      <c r="AL8" s="20"/>
      <c r="AM8" s="14"/>
      <c r="AN8" s="14"/>
      <c r="AO8" s="14"/>
      <c r="AP8" s="21"/>
      <c r="AQ8" s="14"/>
      <c r="AR8" s="14"/>
      <c r="AS8" s="14"/>
      <c r="AT8" s="14"/>
      <c r="AU8" s="14"/>
      <c r="AV8" s="14"/>
      <c r="AW8" s="14"/>
      <c r="AX8" s="14"/>
      <c r="AY8" s="22"/>
      <c r="AZ8" s="23"/>
      <c r="BA8" s="24"/>
      <c r="BB8" s="25">
        <v>0.46600000000000003</v>
      </c>
      <c r="BD8" s="26" t="s">
        <v>262</v>
      </c>
      <c r="BE8" s="26" t="s">
        <v>263</v>
      </c>
      <c r="BF8" s="26" t="s">
        <v>301</v>
      </c>
      <c r="BG8" s="26" t="s">
        <v>265</v>
      </c>
      <c r="BH8" s="26" t="s">
        <v>301</v>
      </c>
      <c r="BI8" s="26" t="s">
        <v>267</v>
      </c>
      <c r="BJ8">
        <v>-53.097140000000003</v>
      </c>
      <c r="BK8">
        <v>4.0970240000000002</v>
      </c>
      <c r="BL8">
        <v>26.170007324218801</v>
      </c>
      <c r="BM8">
        <v>25.860009765625001</v>
      </c>
      <c r="BN8">
        <v>25.589990234375001</v>
      </c>
      <c r="BO8">
        <v>26.260003662109401</v>
      </c>
      <c r="BP8">
        <v>25.9700027465821</v>
      </c>
      <c r="BQ8" s="26">
        <v>7.1061974296464006E-2</v>
      </c>
      <c r="BR8" s="26">
        <v>128.21872812099801</v>
      </c>
      <c r="BS8" s="26">
        <v>18352.331920869801</v>
      </c>
      <c r="BT8" s="26">
        <v>2.13320008203415E-36</v>
      </c>
      <c r="BU8" s="26">
        <v>9.8063681035911905E-54</v>
      </c>
      <c r="BV8" s="26">
        <v>0</v>
      </c>
      <c r="BW8" s="26">
        <v>747.28518474048997</v>
      </c>
      <c r="BX8" s="26">
        <v>1</v>
      </c>
      <c r="BY8" s="26">
        <v>21</v>
      </c>
      <c r="CA8" s="72">
        <f t="shared" si="0"/>
        <v>52</v>
      </c>
    </row>
    <row r="9" spans="1:88" x14ac:dyDescent="0.25">
      <c r="A9" s="26" t="s">
        <v>615</v>
      </c>
      <c r="B9" s="26" t="s">
        <v>616</v>
      </c>
      <c r="T9" s="20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20"/>
      <c r="AK9" s="14"/>
      <c r="AL9" s="20"/>
      <c r="AM9" s="14"/>
      <c r="AN9" s="14"/>
      <c r="AO9" s="14"/>
      <c r="AP9" s="21"/>
      <c r="AQ9" s="14"/>
      <c r="AR9" s="14"/>
      <c r="AS9" s="14"/>
      <c r="AT9" s="14"/>
      <c r="AU9" s="14"/>
      <c r="AV9" s="14"/>
      <c r="AW9" s="14"/>
      <c r="AX9" s="14"/>
      <c r="AY9" s="22"/>
      <c r="AZ9" s="23"/>
      <c r="BB9" s="25">
        <v>0.64500000000000002</v>
      </c>
      <c r="BD9" s="26" t="s">
        <v>262</v>
      </c>
      <c r="BE9" s="26" t="s">
        <v>263</v>
      </c>
      <c r="BF9" s="26" t="s">
        <v>264</v>
      </c>
      <c r="BG9" s="26" t="s">
        <v>265</v>
      </c>
      <c r="BH9" s="26" t="s">
        <v>266</v>
      </c>
      <c r="BI9" s="26" t="s">
        <v>267</v>
      </c>
      <c r="BJ9">
        <v>-60.997992000000004</v>
      </c>
      <c r="BK9">
        <v>14.652649</v>
      </c>
      <c r="BL9">
        <v>27.550012207031301</v>
      </c>
      <c r="BM9">
        <v>26.899987792968801</v>
      </c>
      <c r="BN9">
        <v>26.659997558593801</v>
      </c>
      <c r="BO9">
        <v>26.529992675781301</v>
      </c>
      <c r="BP9">
        <v>26.909997558593801</v>
      </c>
      <c r="BQ9" s="26">
        <v>0.14646957692335899</v>
      </c>
      <c r="BR9" s="26">
        <v>168.435501716056</v>
      </c>
      <c r="BS9" s="26">
        <v>18345.1198331206</v>
      </c>
      <c r="BT9" s="26">
        <v>1.4558973144319899E-46</v>
      </c>
      <c r="BU9" s="26">
        <v>1.4721760157638201E-99</v>
      </c>
      <c r="BV9" s="26">
        <v>0</v>
      </c>
      <c r="BW9" s="26">
        <v>1819.1303652709801</v>
      </c>
      <c r="BX9" s="26">
        <v>1</v>
      </c>
      <c r="BY9" s="26">
        <v>22</v>
      </c>
      <c r="CA9" s="72">
        <f t="shared" si="0"/>
        <v>52</v>
      </c>
    </row>
    <row r="10" spans="1:88" x14ac:dyDescent="0.25">
      <c r="A10" t="s">
        <v>281</v>
      </c>
      <c r="B10" t="s">
        <v>282</v>
      </c>
      <c r="T10" s="20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20"/>
      <c r="AK10" s="14"/>
      <c r="AL10" s="20"/>
      <c r="AM10" s="14"/>
      <c r="AN10" s="14"/>
      <c r="AO10" s="14"/>
      <c r="AP10" s="21"/>
      <c r="AQ10" s="14"/>
      <c r="AR10" s="14"/>
      <c r="AS10" s="14"/>
      <c r="AT10" s="14"/>
      <c r="AU10" s="14"/>
      <c r="AV10" s="14"/>
      <c r="AW10" s="14"/>
      <c r="AX10" s="14"/>
      <c r="AZ10" s="23"/>
      <c r="BA10" s="24">
        <v>34.799999999999997</v>
      </c>
      <c r="BB10" s="25">
        <v>0.85699999999999998</v>
      </c>
      <c r="BD10" s="26" t="s">
        <v>262</v>
      </c>
      <c r="BE10" s="26" t="s">
        <v>277</v>
      </c>
      <c r="BF10" s="26" t="s">
        <v>264</v>
      </c>
      <c r="BG10" s="26" t="s">
        <v>265</v>
      </c>
      <c r="BH10" s="26" t="s">
        <v>266</v>
      </c>
      <c r="BI10" s="26" t="s">
        <v>267</v>
      </c>
      <c r="BJ10">
        <v>-63.042970450250401</v>
      </c>
      <c r="BK10">
        <v>18.223903713000102</v>
      </c>
      <c r="BL10">
        <v>27.629998779296901</v>
      </c>
      <c r="BM10">
        <v>26.85</v>
      </c>
      <c r="BN10">
        <v>27.110009765625001</v>
      </c>
      <c r="BO10">
        <v>26.570001220703102</v>
      </c>
      <c r="BP10">
        <v>27.040002441406301</v>
      </c>
      <c r="BQ10" s="26">
        <v>0.49833114045566401</v>
      </c>
      <c r="BR10" s="26">
        <v>2.9962938357209201</v>
      </c>
      <c r="BS10" s="26">
        <v>18348.8789196705</v>
      </c>
      <c r="BT10" s="26">
        <v>2.1138177704587302E-18</v>
      </c>
      <c r="BU10" s="26">
        <v>1.8079160695811899E-93</v>
      </c>
      <c r="BV10" s="26">
        <v>0</v>
      </c>
      <c r="BW10" s="26">
        <v>1.93276425339147</v>
      </c>
      <c r="BX10" s="26">
        <v>1</v>
      </c>
      <c r="BY10" s="26">
        <v>16</v>
      </c>
      <c r="CA10" s="72">
        <f t="shared" si="0"/>
        <v>51</v>
      </c>
    </row>
    <row r="11" spans="1:88" x14ac:dyDescent="0.25">
      <c r="A11" t="s">
        <v>344</v>
      </c>
      <c r="B11" s="26" t="s">
        <v>345</v>
      </c>
      <c r="T11" s="20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20"/>
      <c r="AK11" s="14"/>
      <c r="AL11" s="20"/>
      <c r="AM11" s="14"/>
      <c r="AN11" s="14"/>
      <c r="AO11" s="14"/>
      <c r="AP11" s="21"/>
      <c r="AQ11" s="14"/>
      <c r="AR11" s="14"/>
      <c r="AS11" s="14"/>
      <c r="AT11" s="14"/>
      <c r="AU11" s="14"/>
      <c r="AV11" s="14"/>
      <c r="AW11" s="14"/>
      <c r="AX11" s="14"/>
      <c r="AY11" s="22"/>
      <c r="AZ11" s="23"/>
      <c r="BA11" s="24">
        <v>40</v>
      </c>
      <c r="BB11" s="25">
        <v>0.61699999999999999</v>
      </c>
      <c r="BD11" s="26" t="s">
        <v>292</v>
      </c>
      <c r="BE11" s="26" t="s">
        <v>309</v>
      </c>
      <c r="BF11" s="26" t="s">
        <v>264</v>
      </c>
      <c r="BG11" s="26" t="s">
        <v>265</v>
      </c>
      <c r="BH11" s="26" t="s">
        <v>266</v>
      </c>
      <c r="BI11" s="26" t="s">
        <v>267</v>
      </c>
      <c r="BJ11">
        <v>-62.829163060551799</v>
      </c>
      <c r="BK11">
        <v>17.910447495500101</v>
      </c>
      <c r="BL11">
        <v>27.520013427734401</v>
      </c>
      <c r="BM11">
        <v>26.790002441406301</v>
      </c>
      <c r="BN11">
        <v>26.700006103515602</v>
      </c>
      <c r="BO11">
        <v>26.439996337890602</v>
      </c>
      <c r="BP11">
        <v>26.862504577636699</v>
      </c>
      <c r="BQ11" s="26">
        <v>6.8821137905216004E-2</v>
      </c>
      <c r="BR11" s="26">
        <v>6.8926996305005597</v>
      </c>
      <c r="BS11" s="26">
        <v>18336.373424198799</v>
      </c>
      <c r="BT11" s="26">
        <v>4.4581827184059303E-11</v>
      </c>
      <c r="BU11" s="26">
        <v>1.55505034889013E-32</v>
      </c>
      <c r="BV11" s="26">
        <v>3.5538775467159603E-294</v>
      </c>
      <c r="BW11" s="26">
        <v>41.983632465490899</v>
      </c>
      <c r="BX11" s="26">
        <v>1</v>
      </c>
      <c r="BY11" s="26">
        <v>18</v>
      </c>
      <c r="CA11" s="72">
        <f t="shared" si="0"/>
        <v>51</v>
      </c>
    </row>
    <row r="12" spans="1:88" x14ac:dyDescent="0.25">
      <c r="A12" t="s">
        <v>439</v>
      </c>
      <c r="B12" s="26" t="s">
        <v>440</v>
      </c>
      <c r="T12" s="20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20"/>
      <c r="AK12" s="14"/>
      <c r="AL12" s="20"/>
      <c r="AM12" s="14"/>
      <c r="AN12" s="14"/>
      <c r="AO12" s="14"/>
      <c r="AP12" s="21"/>
      <c r="AQ12" s="14"/>
      <c r="AR12" s="14"/>
      <c r="AS12" s="14"/>
      <c r="AT12" s="14"/>
      <c r="AU12" s="14"/>
      <c r="AV12" s="14"/>
      <c r="AW12" s="14"/>
      <c r="AX12" s="14"/>
      <c r="AY12" s="22"/>
      <c r="AZ12" s="23"/>
      <c r="BA12" s="24">
        <v>21.1</v>
      </c>
      <c r="BB12" s="25">
        <v>0.58799999999999997</v>
      </c>
      <c r="BD12" s="26" t="s">
        <v>270</v>
      </c>
      <c r="BE12" s="26" t="s">
        <v>271</v>
      </c>
      <c r="BF12" s="26" t="s">
        <v>278</v>
      </c>
      <c r="BG12" s="26" t="s">
        <v>278</v>
      </c>
      <c r="BH12" s="26" t="s">
        <v>431</v>
      </c>
      <c r="BI12" s="26" t="s">
        <v>296</v>
      </c>
      <c r="BJ12">
        <v>-12.5929728108032</v>
      </c>
      <c r="BK12">
        <v>24.200255228500101</v>
      </c>
      <c r="BL12">
        <v>19.570001220703102</v>
      </c>
      <c r="BM12">
        <v>18.240014648437501</v>
      </c>
      <c r="BN12">
        <v>22.35</v>
      </c>
      <c r="BO12">
        <v>22.390008544921901</v>
      </c>
      <c r="BP12">
        <v>20.637506103515602</v>
      </c>
      <c r="BQ12" s="26">
        <v>0.35648736692638699</v>
      </c>
      <c r="BR12" s="26">
        <v>5.9792421214634102</v>
      </c>
      <c r="BS12" s="26">
        <v>18357.020569332501</v>
      </c>
      <c r="BT12" s="26">
        <v>1.0993925642842001E-15</v>
      </c>
      <c r="BU12" s="26">
        <v>1.62450288244062E-71</v>
      </c>
      <c r="BV12" s="26">
        <v>0</v>
      </c>
      <c r="BW12" s="26">
        <v>11.100240857374301</v>
      </c>
      <c r="BX12" s="26">
        <v>1</v>
      </c>
      <c r="BY12" s="26">
        <v>22</v>
      </c>
      <c r="CA12" s="72">
        <f t="shared" si="0"/>
        <v>51</v>
      </c>
    </row>
    <row r="13" spans="1:88" x14ac:dyDescent="0.25">
      <c r="A13" s="26" t="s">
        <v>613</v>
      </c>
      <c r="B13" s="26" t="s">
        <v>614</v>
      </c>
      <c r="T13" s="20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20"/>
      <c r="AK13" s="14"/>
      <c r="AL13" s="20"/>
      <c r="AM13" s="14"/>
      <c r="AN13" s="14"/>
      <c r="AO13" s="14"/>
      <c r="AP13" s="21"/>
      <c r="AQ13" s="14"/>
      <c r="AR13" s="14"/>
      <c r="AS13" s="14"/>
      <c r="AT13" s="14"/>
      <c r="AU13" s="14"/>
      <c r="AV13" s="14"/>
      <c r="AW13" s="14"/>
      <c r="AX13" s="14"/>
      <c r="AY13" s="22"/>
      <c r="AZ13" s="23"/>
      <c r="BA13" s="24">
        <v>33.200000000000003</v>
      </c>
      <c r="BB13" s="25">
        <v>0.58399999999999996</v>
      </c>
      <c r="BD13" s="26" t="s">
        <v>262</v>
      </c>
      <c r="BE13" s="26" t="s">
        <v>285</v>
      </c>
      <c r="BF13" s="26" t="s">
        <v>264</v>
      </c>
      <c r="BG13" s="26" t="s">
        <v>265</v>
      </c>
      <c r="BH13" s="26" t="s">
        <v>266</v>
      </c>
      <c r="BI13" s="26" t="s">
        <v>267</v>
      </c>
      <c r="BJ13">
        <v>-62.188130927251997</v>
      </c>
      <c r="BK13">
        <v>16.752305405500099</v>
      </c>
      <c r="BL13">
        <v>26.990014648437501</v>
      </c>
      <c r="BM13">
        <v>26.330010986328102</v>
      </c>
      <c r="BN13">
        <v>26.070001220703102</v>
      </c>
      <c r="BO13">
        <v>25.950006103515602</v>
      </c>
      <c r="BP13">
        <v>26.335008239746099</v>
      </c>
      <c r="BQ13" s="26">
        <v>0.10056824894372</v>
      </c>
      <c r="BR13" s="26">
        <v>12.4337758513607</v>
      </c>
      <c r="BS13" s="26">
        <v>18350.755003815299</v>
      </c>
      <c r="BT13" s="26">
        <v>6.1715371040635297E-23</v>
      </c>
      <c r="BU13" s="26">
        <v>2.1661611582397698E-50</v>
      </c>
      <c r="BV13" s="26">
        <v>0</v>
      </c>
      <c r="BW13" s="26">
        <v>27.316962055154299</v>
      </c>
      <c r="BX13" s="26">
        <v>1</v>
      </c>
      <c r="BY13" s="26">
        <v>17</v>
      </c>
      <c r="CA13" s="72">
        <f t="shared" si="0"/>
        <v>51</v>
      </c>
    </row>
    <row r="14" spans="1:88" x14ac:dyDescent="0.25">
      <c r="A14" t="s">
        <v>474</v>
      </c>
      <c r="B14" t="s">
        <v>475</v>
      </c>
      <c r="T14" s="20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20"/>
      <c r="AK14" s="14"/>
      <c r="AL14" s="20"/>
      <c r="AM14" s="14"/>
      <c r="AN14" s="14"/>
      <c r="AO14" s="14"/>
      <c r="AP14" s="21"/>
      <c r="AQ14" s="14"/>
      <c r="AR14" s="14"/>
      <c r="AS14" s="14"/>
      <c r="AT14" s="14"/>
      <c r="AU14" s="14"/>
      <c r="AV14" s="14"/>
      <c r="AW14" s="14"/>
      <c r="AX14" s="14"/>
      <c r="AY14" s="22"/>
      <c r="AZ14" s="23"/>
      <c r="BA14" s="24">
        <v>29</v>
      </c>
      <c r="BB14" s="25">
        <v>0.93899999999999995</v>
      </c>
      <c r="BC14" s="27" t="s">
        <v>476</v>
      </c>
      <c r="BD14" s="26" t="s">
        <v>262</v>
      </c>
      <c r="BE14" s="26" t="s">
        <v>263</v>
      </c>
      <c r="BF14" s="26" t="s">
        <v>264</v>
      </c>
      <c r="BG14" s="26" t="s">
        <v>265</v>
      </c>
      <c r="BH14" s="26" t="s">
        <v>266</v>
      </c>
      <c r="BI14" s="26" t="s">
        <v>267</v>
      </c>
      <c r="BJ14">
        <v>-61.565542000000001</v>
      </c>
      <c r="BK14">
        <v>16.253344999999999</v>
      </c>
      <c r="BL14">
        <v>26.290002441406301</v>
      </c>
      <c r="BM14">
        <v>25.640008544921901</v>
      </c>
      <c r="BN14">
        <v>25.420007324218801</v>
      </c>
      <c r="BO14">
        <v>25.309991455078102</v>
      </c>
      <c r="BP14">
        <v>25.665002441406301</v>
      </c>
      <c r="BQ14" s="26">
        <v>0.14728935425294801</v>
      </c>
      <c r="BR14" s="26">
        <v>150.80234281613301</v>
      </c>
      <c r="BS14" s="26">
        <v>18343.3241874298</v>
      </c>
      <c r="BT14" s="26">
        <v>1.05891124367532E-54</v>
      </c>
      <c r="BU14" s="26">
        <v>1.8883257490809001E-110</v>
      </c>
      <c r="BV14" s="26">
        <v>0</v>
      </c>
      <c r="BW14" s="26">
        <v>989.58396178439898</v>
      </c>
      <c r="BX14" s="26">
        <v>1</v>
      </c>
      <c r="BY14" s="26">
        <v>17</v>
      </c>
      <c r="CA14" s="72">
        <f t="shared" si="0"/>
        <v>50</v>
      </c>
    </row>
    <row r="15" spans="1:88" x14ac:dyDescent="0.25">
      <c r="A15" s="26" t="s">
        <v>709</v>
      </c>
      <c r="B15" s="26" t="s">
        <v>710</v>
      </c>
      <c r="T15" s="20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20"/>
      <c r="AK15" s="14"/>
      <c r="AL15" s="20"/>
      <c r="AM15" s="14"/>
      <c r="AN15" s="14"/>
      <c r="AO15" s="14"/>
      <c r="AP15" s="21"/>
      <c r="AQ15" s="14"/>
      <c r="AR15" s="14"/>
      <c r="AS15" s="14"/>
      <c r="AT15" s="14"/>
      <c r="AU15" s="14"/>
      <c r="AV15" s="14"/>
      <c r="AW15" s="14"/>
      <c r="AX15" s="14"/>
      <c r="AY15" s="22"/>
      <c r="AZ15" s="23"/>
      <c r="BA15" s="24">
        <v>46.5</v>
      </c>
      <c r="BB15" s="25">
        <v>0.70499999999999996</v>
      </c>
      <c r="BC15" s="27" t="s">
        <v>711</v>
      </c>
      <c r="BD15" s="26" t="s">
        <v>292</v>
      </c>
      <c r="BE15" s="26" t="s">
        <v>277</v>
      </c>
      <c r="BF15" s="26" t="s">
        <v>264</v>
      </c>
      <c r="BG15" s="26" t="s">
        <v>265</v>
      </c>
      <c r="BH15" s="26" t="s">
        <v>353</v>
      </c>
      <c r="BI15" s="26" t="s">
        <v>264</v>
      </c>
      <c r="BJ15">
        <v>-56.193754783379198</v>
      </c>
      <c r="BK15">
        <v>46.7816226260001</v>
      </c>
      <c r="BL15">
        <v>1.6199890136719</v>
      </c>
      <c r="BM15">
        <v>-0.87000122070310204</v>
      </c>
      <c r="BN15">
        <v>-1.4799865722656</v>
      </c>
      <c r="BO15">
        <v>-1.2299865722656</v>
      </c>
      <c r="BP15">
        <v>-0.48999633789060199</v>
      </c>
      <c r="BQ15" s="26">
        <v>35.920652871281902</v>
      </c>
      <c r="BR15" s="26">
        <v>1</v>
      </c>
      <c r="BS15" s="26">
        <v>18356.094020377899</v>
      </c>
      <c r="BT15" s="26">
        <v>3.4110460027044001E-2</v>
      </c>
      <c r="BU15" s="26">
        <v>0</v>
      </c>
      <c r="BV15" s="26">
        <v>0</v>
      </c>
      <c r="BW15" s="26">
        <v>3.6220393312518698E-26</v>
      </c>
      <c r="BX15" s="26">
        <v>0</v>
      </c>
      <c r="BY15" s="26">
        <v>50</v>
      </c>
      <c r="CA15" s="72">
        <f t="shared" si="0"/>
        <v>50</v>
      </c>
    </row>
    <row r="16" spans="1:88" x14ac:dyDescent="0.25">
      <c r="A16" t="s">
        <v>776</v>
      </c>
      <c r="B16" t="s">
        <v>777</v>
      </c>
      <c r="T16" s="20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20"/>
      <c r="AK16" s="14"/>
      <c r="AL16" s="20"/>
      <c r="AM16" s="14"/>
      <c r="AN16" s="14"/>
      <c r="AO16" s="14"/>
      <c r="AP16" s="21"/>
      <c r="AQ16" s="14"/>
      <c r="AR16" s="14"/>
      <c r="AS16" s="14"/>
      <c r="AT16" s="14"/>
      <c r="AU16" s="14"/>
      <c r="AV16" s="14"/>
      <c r="AW16" s="14"/>
      <c r="AX16" s="14"/>
      <c r="AY16" s="22">
        <v>117</v>
      </c>
      <c r="AZ16" s="23"/>
      <c r="BB16" s="25">
        <v>0.80800000000000005</v>
      </c>
      <c r="BC16" s="27" t="s">
        <v>778</v>
      </c>
      <c r="BD16" s="26" t="s">
        <v>292</v>
      </c>
      <c r="BE16" s="26" t="s">
        <v>263</v>
      </c>
      <c r="BF16" s="26" t="s">
        <v>286</v>
      </c>
      <c r="BG16" s="26" t="s">
        <v>286</v>
      </c>
      <c r="BH16" s="26" t="s">
        <v>287</v>
      </c>
      <c r="BI16" s="26" t="s">
        <v>288</v>
      </c>
      <c r="BJ16">
        <v>12.453376649639599</v>
      </c>
      <c r="BK16">
        <v>41.903227631</v>
      </c>
      <c r="BL16">
        <v>14.6</v>
      </c>
      <c r="BM16">
        <v>12.540002441406299</v>
      </c>
      <c r="BN16">
        <v>13.7400146484375</v>
      </c>
      <c r="BO16">
        <v>13.9299865722656</v>
      </c>
      <c r="BP16">
        <v>13.7025009155274</v>
      </c>
      <c r="BQ16" s="26">
        <v>0.144607452333082</v>
      </c>
      <c r="BR16" s="26">
        <v>8.7141589695195805</v>
      </c>
      <c r="BS16" s="26">
        <v>18345.288242389201</v>
      </c>
      <c r="BT16" s="26">
        <v>3.8586039783410798E-23</v>
      </c>
      <c r="BU16" s="26">
        <v>5.8115255412895497E-70</v>
      </c>
      <c r="BV16" s="26">
        <v>0</v>
      </c>
      <c r="BW16" s="26">
        <v>21.139458218213701</v>
      </c>
      <c r="BX16" s="26">
        <v>1</v>
      </c>
      <c r="BY16" s="26">
        <v>28</v>
      </c>
      <c r="CA16" s="72">
        <f t="shared" si="0"/>
        <v>50</v>
      </c>
    </row>
    <row r="17" spans="1:79" x14ac:dyDescent="0.25">
      <c r="A17" t="s">
        <v>757</v>
      </c>
      <c r="B17" t="s">
        <v>758</v>
      </c>
      <c r="T17" s="20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20"/>
      <c r="AK17" s="14"/>
      <c r="AL17" s="20"/>
      <c r="AM17" s="14"/>
      <c r="AN17" s="14"/>
      <c r="AO17" s="14"/>
      <c r="AP17" s="21"/>
      <c r="AQ17" s="14"/>
      <c r="AR17" s="14"/>
      <c r="AS17" s="14"/>
      <c r="AT17" s="14"/>
      <c r="AU17" s="14"/>
      <c r="AV17" s="14"/>
      <c r="AW17" s="14"/>
      <c r="AX17" s="14"/>
      <c r="AY17" s="22">
        <v>121</v>
      </c>
      <c r="AZ17" s="22"/>
      <c r="BA17" s="24">
        <v>40.700000000000003</v>
      </c>
      <c r="BB17" s="25">
        <v>0.80600000000000005</v>
      </c>
      <c r="BC17" s="27" t="s">
        <v>759</v>
      </c>
      <c r="BD17" s="26" t="s">
        <v>292</v>
      </c>
      <c r="BE17" s="26" t="s">
        <v>263</v>
      </c>
      <c r="BF17" s="26" t="s">
        <v>272</v>
      </c>
      <c r="BG17" s="26" t="s">
        <v>272</v>
      </c>
      <c r="BH17" s="26" t="s">
        <v>387</v>
      </c>
      <c r="BI17" s="26" t="s">
        <v>312</v>
      </c>
      <c r="BJ17">
        <v>120.827917860905</v>
      </c>
      <c r="BK17">
        <v>23.6166491100001</v>
      </c>
      <c r="BL17">
        <v>16.640008544921901</v>
      </c>
      <c r="BM17">
        <v>15.3900085449219</v>
      </c>
      <c r="BN17">
        <v>15.8300109863281</v>
      </c>
      <c r="BO17">
        <v>18.420007324218801</v>
      </c>
      <c r="BP17">
        <v>16.5700088500977</v>
      </c>
      <c r="BQ17" s="26">
        <v>0.102510747605665</v>
      </c>
      <c r="BR17" s="26">
        <v>437.68985443430302</v>
      </c>
      <c r="BS17" s="26">
        <v>18341.7303886669</v>
      </c>
      <c r="BT17" s="26">
        <v>1.07414991652409E-29</v>
      </c>
      <c r="BU17" s="26">
        <v>1.7927000539490699E-70</v>
      </c>
      <c r="BV17" s="26">
        <v>0</v>
      </c>
      <c r="BW17" s="26">
        <v>34603.185751196601</v>
      </c>
      <c r="BX17" s="26">
        <v>1</v>
      </c>
      <c r="BY17" s="26">
        <v>30</v>
      </c>
      <c r="CA17" s="72">
        <f t="shared" si="0"/>
        <v>49</v>
      </c>
    </row>
    <row r="18" spans="1:79" x14ac:dyDescent="0.25">
      <c r="A18" t="s">
        <v>579</v>
      </c>
      <c r="B18" t="s">
        <v>580</v>
      </c>
      <c r="C18">
        <v>37264</v>
      </c>
      <c r="D18" s="14">
        <v>76.7</v>
      </c>
      <c r="E18" s="14">
        <v>83.2</v>
      </c>
      <c r="I18" s="14">
        <v>4.4000000000000004</v>
      </c>
      <c r="J18" s="14">
        <v>1.81</v>
      </c>
      <c r="T18" s="20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>
        <v>12.771551533569999</v>
      </c>
      <c r="AH18" s="14"/>
      <c r="AI18" s="14">
        <v>21.731571818343301</v>
      </c>
      <c r="AJ18" s="20"/>
      <c r="AK18" s="14"/>
      <c r="AL18" s="20"/>
      <c r="AM18" s="14"/>
      <c r="AN18" s="14"/>
      <c r="AO18" s="14"/>
      <c r="AP18" s="21"/>
      <c r="AQ18" s="14"/>
      <c r="AR18" s="14"/>
      <c r="AS18" s="14"/>
      <c r="AT18" s="14"/>
      <c r="AU18" s="14"/>
      <c r="AV18" s="14"/>
      <c r="AW18" s="14">
        <v>100</v>
      </c>
      <c r="AX18" s="14"/>
      <c r="AY18" s="22"/>
      <c r="AZ18" s="23"/>
      <c r="BA18" s="24">
        <v>32.5</v>
      </c>
      <c r="BB18" s="25">
        <v>0.71899999999999997</v>
      </c>
      <c r="BD18" s="26" t="s">
        <v>262</v>
      </c>
      <c r="BE18" s="26" t="s">
        <v>263</v>
      </c>
      <c r="BF18" s="26" t="s">
        <v>264</v>
      </c>
      <c r="BG18" s="26" t="s">
        <v>265</v>
      </c>
      <c r="BH18" s="26" t="s">
        <v>266</v>
      </c>
      <c r="BI18" s="26" t="s">
        <v>267</v>
      </c>
      <c r="BJ18">
        <v>-63.058699871090703</v>
      </c>
      <c r="BK18">
        <v>18.0767276065</v>
      </c>
      <c r="BL18">
        <v>27.629998779296901</v>
      </c>
      <c r="BM18">
        <v>26.85</v>
      </c>
      <c r="BN18">
        <v>27.110009765625001</v>
      </c>
      <c r="BO18">
        <v>26.570001220703102</v>
      </c>
      <c r="BP18">
        <v>27.040002441406301</v>
      </c>
      <c r="BQ18" s="26">
        <v>0.10881273661994</v>
      </c>
      <c r="BR18" s="26">
        <v>40.747835694903003</v>
      </c>
      <c r="BS18" s="26">
        <v>18349.828931558201</v>
      </c>
      <c r="BT18" s="26">
        <v>2.5777371410049402E-29</v>
      </c>
      <c r="BU18" s="26">
        <v>8.0336149592665399E-63</v>
      </c>
      <c r="BV18" s="26">
        <v>0</v>
      </c>
      <c r="BW18" s="26">
        <v>210.99091147856299</v>
      </c>
      <c r="BX18" s="26">
        <v>1</v>
      </c>
      <c r="BY18" s="26">
        <v>24</v>
      </c>
      <c r="CA18" s="72">
        <f t="shared" si="0"/>
        <v>43</v>
      </c>
    </row>
    <row r="19" spans="1:79" x14ac:dyDescent="0.25">
      <c r="A19" t="s">
        <v>509</v>
      </c>
      <c r="B19" t="s">
        <v>510</v>
      </c>
      <c r="C19">
        <v>84077</v>
      </c>
      <c r="H19" s="14">
        <v>147.50350877193</v>
      </c>
      <c r="K19" s="14">
        <v>47.411999999999999</v>
      </c>
      <c r="T19" s="20"/>
      <c r="V19" s="14"/>
      <c r="W19" s="14"/>
      <c r="X19" s="14"/>
      <c r="Y19" s="14"/>
      <c r="Z19" s="14"/>
      <c r="AA19" s="14"/>
      <c r="AB19" s="14"/>
      <c r="AC19" s="14"/>
      <c r="AD19" s="14"/>
      <c r="AE19" s="14">
        <v>69.824560065018403</v>
      </c>
      <c r="AF19" s="14">
        <v>6.070175505521</v>
      </c>
      <c r="AG19" s="14">
        <v>3.72176999077853</v>
      </c>
      <c r="AH19" s="14">
        <v>52.588000000000001</v>
      </c>
      <c r="AI19" s="14">
        <v>15.435080615794099</v>
      </c>
      <c r="AJ19" s="20"/>
      <c r="AK19" s="14"/>
      <c r="AL19" s="20"/>
      <c r="AM19" s="14"/>
      <c r="AN19" s="14"/>
      <c r="AO19" s="14"/>
      <c r="AP19" s="21"/>
      <c r="AQ19" s="14"/>
      <c r="AR19" s="14"/>
      <c r="AS19" s="14"/>
      <c r="AT19" s="14"/>
      <c r="AU19" s="14"/>
      <c r="AV19" s="14"/>
      <c r="AW19" s="14">
        <v>100</v>
      </c>
      <c r="AX19" s="14"/>
      <c r="AY19" s="22"/>
      <c r="AZ19" s="23"/>
      <c r="BA19" s="24">
        <v>44.2</v>
      </c>
      <c r="BB19" s="25">
        <v>0.64700000000000002</v>
      </c>
      <c r="BC19" s="30" t="s">
        <v>511</v>
      </c>
      <c r="BD19" s="26" t="s">
        <v>292</v>
      </c>
      <c r="BE19" s="26" t="s">
        <v>263</v>
      </c>
      <c r="BF19" s="26" t="s">
        <v>286</v>
      </c>
      <c r="BG19" s="26" t="s">
        <v>286</v>
      </c>
      <c r="BH19" s="26" t="s">
        <v>382</v>
      </c>
      <c r="BI19" s="26" t="s">
        <v>288</v>
      </c>
      <c r="BJ19">
        <v>-4.5099706173103202</v>
      </c>
      <c r="BK19">
        <v>54.2386538760001</v>
      </c>
      <c r="BL19">
        <v>7.1700073242187701</v>
      </c>
      <c r="BM19">
        <v>7.3099914550781504</v>
      </c>
      <c r="BN19">
        <v>6.4200073242187701</v>
      </c>
      <c r="BO19">
        <v>6.5299926757812701</v>
      </c>
      <c r="BP19">
        <v>6.8574996948242397</v>
      </c>
      <c r="BQ19" s="26">
        <v>0.111117794091546</v>
      </c>
      <c r="BR19" s="26">
        <v>359.324236376736</v>
      </c>
      <c r="BS19" s="26">
        <v>18356.902806023401</v>
      </c>
      <c r="BT19" s="26">
        <v>8.0982911426085706E-52</v>
      </c>
      <c r="BU19" s="26">
        <v>1.1994698003481799E-78</v>
      </c>
      <c r="BV19" s="26">
        <v>0</v>
      </c>
      <c r="BW19" s="26">
        <v>2556.58616629568</v>
      </c>
      <c r="BX19" s="26">
        <v>1</v>
      </c>
      <c r="BY19" s="26">
        <v>15</v>
      </c>
      <c r="CA19" s="72">
        <f t="shared" si="0"/>
        <v>41</v>
      </c>
    </row>
    <row r="20" spans="1:79" x14ac:dyDescent="0.25">
      <c r="A20" t="s">
        <v>730</v>
      </c>
      <c r="B20" t="s">
        <v>731</v>
      </c>
      <c r="C20">
        <v>40654</v>
      </c>
      <c r="K20" s="14">
        <v>0</v>
      </c>
      <c r="L20" s="14">
        <v>101.48233867856899</v>
      </c>
      <c r="M20" s="14">
        <v>92.004188020058393</v>
      </c>
      <c r="T20" s="20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>
        <v>3.72593988169995E-4</v>
      </c>
      <c r="AH20" s="14">
        <v>100</v>
      </c>
      <c r="AI20" s="14"/>
      <c r="AJ20" s="20"/>
      <c r="AK20" s="14">
        <v>19.4613241342709</v>
      </c>
      <c r="AL20" s="20"/>
      <c r="AM20" s="14">
        <v>6.8</v>
      </c>
      <c r="AN20" s="14"/>
      <c r="AO20" s="14"/>
      <c r="AP20" s="21"/>
      <c r="AQ20" s="14"/>
      <c r="AR20" s="14"/>
      <c r="AS20" s="14"/>
      <c r="AT20" s="14"/>
      <c r="AU20" s="14"/>
      <c r="AV20" s="14"/>
      <c r="AW20" s="14">
        <v>100</v>
      </c>
      <c r="AX20" s="14">
        <v>58.871234108941103</v>
      </c>
      <c r="AY20" s="22"/>
      <c r="AZ20" s="23"/>
      <c r="BA20" s="24">
        <v>41</v>
      </c>
      <c r="BB20" s="25">
        <v>0.72399999999999998</v>
      </c>
      <c r="BD20" s="26" t="s">
        <v>262</v>
      </c>
      <c r="BE20" s="26" t="s">
        <v>263</v>
      </c>
      <c r="BF20" s="26" t="s">
        <v>264</v>
      </c>
      <c r="BG20" s="26" t="s">
        <v>265</v>
      </c>
      <c r="BH20" s="26" t="s">
        <v>266</v>
      </c>
      <c r="BI20" s="26" t="s">
        <v>267</v>
      </c>
      <c r="BJ20">
        <v>-63.069540084007599</v>
      </c>
      <c r="BK20">
        <v>18.039496161000098</v>
      </c>
      <c r="BL20">
        <v>27.629998779296901</v>
      </c>
      <c r="BM20">
        <v>26.85</v>
      </c>
      <c r="BN20">
        <v>27.110009765625001</v>
      </c>
      <c r="BO20">
        <v>26.570001220703102</v>
      </c>
      <c r="BP20">
        <v>27.040002441406301</v>
      </c>
      <c r="BQ20" s="26">
        <v>0.123857319188635</v>
      </c>
      <c r="BR20" s="26">
        <v>78.282507061651799</v>
      </c>
      <c r="BS20" s="26">
        <v>18357.213011675602</v>
      </c>
      <c r="BT20" s="26">
        <v>4.9564940275988999E-39</v>
      </c>
      <c r="BU20" s="26">
        <v>6.2615814085502599E-68</v>
      </c>
      <c r="BV20" s="26">
        <v>0</v>
      </c>
      <c r="BW20" s="26">
        <v>268.39427166354</v>
      </c>
      <c r="BX20" s="26">
        <v>1</v>
      </c>
      <c r="BY20" s="26">
        <v>13</v>
      </c>
      <c r="CA20" s="72">
        <f t="shared" si="0"/>
        <v>41</v>
      </c>
    </row>
    <row r="21" spans="1:79" x14ac:dyDescent="0.25">
      <c r="A21" t="s">
        <v>469</v>
      </c>
      <c r="B21" t="s">
        <v>470</v>
      </c>
      <c r="C21">
        <v>33718</v>
      </c>
      <c r="H21" s="14">
        <v>3371.8</v>
      </c>
      <c r="K21" s="14">
        <v>0</v>
      </c>
      <c r="Q21" s="14">
        <v>1</v>
      </c>
      <c r="T21" s="20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>
        <v>0</v>
      </c>
      <c r="AG21" s="14">
        <v>32.4234218176205</v>
      </c>
      <c r="AH21" s="14">
        <v>100</v>
      </c>
      <c r="AI21" s="14">
        <v>14.846735841630601</v>
      </c>
      <c r="AJ21" s="20"/>
      <c r="AK21" s="14">
        <v>15.657464788732399</v>
      </c>
      <c r="AL21" s="20"/>
      <c r="AM21" s="14"/>
      <c r="AN21" s="14"/>
      <c r="AO21" s="14"/>
      <c r="AP21" s="21"/>
      <c r="AQ21" s="14"/>
      <c r="AR21" s="14"/>
      <c r="AS21" s="14">
        <v>103.54403000000001</v>
      </c>
      <c r="AT21" s="14">
        <v>92.25806</v>
      </c>
      <c r="AU21" s="14">
        <v>0.98950000000000005</v>
      </c>
      <c r="AV21" s="14"/>
      <c r="AW21" s="14">
        <v>100</v>
      </c>
      <c r="AX21" s="14"/>
      <c r="AY21" s="22"/>
      <c r="AZ21" s="23"/>
      <c r="BA21" s="24">
        <v>34.700000000000003</v>
      </c>
      <c r="BB21" s="25">
        <v>0.46600000000000003</v>
      </c>
      <c r="BD21" s="26" t="s">
        <v>292</v>
      </c>
      <c r="BE21" s="26" t="s">
        <v>309</v>
      </c>
      <c r="BF21" s="26" t="s">
        <v>286</v>
      </c>
      <c r="BG21" s="26" t="s">
        <v>286</v>
      </c>
      <c r="BH21" s="26" t="s">
        <v>287</v>
      </c>
      <c r="BI21" s="26" t="s">
        <v>288</v>
      </c>
      <c r="BJ21">
        <v>-5.3462759131364699</v>
      </c>
      <c r="BK21">
        <v>36.126837469500103</v>
      </c>
      <c r="BL21">
        <v>14.589990234375</v>
      </c>
      <c r="BM21">
        <v>12.35</v>
      </c>
      <c r="BN21">
        <v>15.4699951171875</v>
      </c>
      <c r="BO21">
        <v>15.4699951171875</v>
      </c>
      <c r="BP21">
        <v>14.4699951171875</v>
      </c>
      <c r="BQ21" s="26">
        <v>0.15848048088880001</v>
      </c>
      <c r="BR21" s="26">
        <v>137.24097813181501</v>
      </c>
      <c r="BS21" s="26">
        <v>18348.616963448199</v>
      </c>
      <c r="BT21" s="26">
        <v>1.9057519302752298E-58</v>
      </c>
      <c r="BU21" s="26">
        <v>3.6830348510529099E-111</v>
      </c>
      <c r="BV21" s="26">
        <v>0</v>
      </c>
      <c r="BW21" s="26">
        <v>561.69754021481197</v>
      </c>
      <c r="BX21" s="26">
        <v>1</v>
      </c>
      <c r="BY21" s="26">
        <v>23</v>
      </c>
      <c r="CA21" s="72">
        <f t="shared" si="0"/>
        <v>38</v>
      </c>
    </row>
    <row r="22" spans="1:79" x14ac:dyDescent="0.25">
      <c r="A22" t="s">
        <v>583</v>
      </c>
      <c r="B22" t="s">
        <v>584</v>
      </c>
      <c r="C22">
        <v>38682</v>
      </c>
      <c r="I22" s="14">
        <v>6.6</v>
      </c>
      <c r="K22" s="14">
        <v>0</v>
      </c>
      <c r="Q22" s="14">
        <v>3</v>
      </c>
      <c r="R22" s="14">
        <v>316</v>
      </c>
      <c r="T22" s="20"/>
      <c r="U22">
        <v>7184844192.6345596</v>
      </c>
      <c r="V22" s="14"/>
      <c r="W22" s="14"/>
      <c r="X22" s="14"/>
      <c r="Y22" s="14"/>
      <c r="Z22" s="14"/>
      <c r="AA22" s="14"/>
      <c r="AB22" s="14"/>
      <c r="AC22" s="14">
        <v>45.12</v>
      </c>
      <c r="AD22" s="14"/>
      <c r="AE22" s="14"/>
      <c r="AF22" s="14"/>
      <c r="AG22" s="14">
        <v>33.155103582564301</v>
      </c>
      <c r="AH22" s="14">
        <v>100</v>
      </c>
      <c r="AI22" s="14"/>
      <c r="AJ22" s="20"/>
      <c r="AK22" s="14"/>
      <c r="AL22" s="20"/>
      <c r="AM22" s="14">
        <v>2.9</v>
      </c>
      <c r="AN22" s="14"/>
      <c r="AO22" s="14">
        <v>3.2</v>
      </c>
      <c r="AP22" s="21"/>
      <c r="AQ22" s="14"/>
      <c r="AR22" s="14">
        <v>1.3710199999999999</v>
      </c>
      <c r="AS22" s="14"/>
      <c r="AT22" s="14"/>
      <c r="AU22" s="14"/>
      <c r="AV22" s="14"/>
      <c r="AW22" s="14">
        <v>100</v>
      </c>
      <c r="AX22" s="14"/>
      <c r="AY22" s="22"/>
      <c r="AZ22" s="23"/>
      <c r="BA22" s="24">
        <v>53.1</v>
      </c>
      <c r="BB22" s="25">
        <v>0.88500000000000001</v>
      </c>
      <c r="BD22" s="26" t="s">
        <v>292</v>
      </c>
      <c r="BE22" s="26" t="s">
        <v>263</v>
      </c>
      <c r="BF22" s="26" t="s">
        <v>286</v>
      </c>
      <c r="BG22" s="26" t="s">
        <v>286</v>
      </c>
      <c r="BH22" s="26" t="s">
        <v>316</v>
      </c>
      <c r="BI22" s="26" t="s">
        <v>288</v>
      </c>
      <c r="BJ22">
        <v>7.4029292886567397</v>
      </c>
      <c r="BK22">
        <v>43.741606544417401</v>
      </c>
      <c r="BL22">
        <v>10.7199951171875</v>
      </c>
      <c r="BM22">
        <v>9.2700134277343995</v>
      </c>
      <c r="BN22">
        <v>10.610009765625</v>
      </c>
      <c r="BO22">
        <v>10.0100036621094</v>
      </c>
      <c r="BP22">
        <v>10.152505493164099</v>
      </c>
      <c r="BQ22" s="26">
        <v>0.119739226330774</v>
      </c>
      <c r="BR22" s="26">
        <v>100.852979735928</v>
      </c>
      <c r="BS22" s="26">
        <v>18347.6899570245</v>
      </c>
      <c r="BT22" s="26">
        <v>5.8833823430833195E-54</v>
      </c>
      <c r="BU22" s="26">
        <v>2.43639374157396E-97</v>
      </c>
      <c r="BV22" s="26">
        <v>0</v>
      </c>
      <c r="BW22" s="26">
        <v>365.30600135454603</v>
      </c>
      <c r="BX22" s="26">
        <v>1</v>
      </c>
      <c r="BY22" s="26">
        <v>19</v>
      </c>
      <c r="CA22" s="72">
        <f t="shared" si="0"/>
        <v>38</v>
      </c>
    </row>
    <row r="23" spans="1:79" x14ac:dyDescent="0.25">
      <c r="A23" t="s">
        <v>738</v>
      </c>
      <c r="B23" t="s">
        <v>739</v>
      </c>
      <c r="C23">
        <v>37665</v>
      </c>
      <c r="H23" s="14">
        <v>39.647368421052597</v>
      </c>
      <c r="K23" s="14">
        <v>6.9020000000000001</v>
      </c>
      <c r="Q23" s="14">
        <v>16</v>
      </c>
      <c r="T23" s="20">
        <v>24580</v>
      </c>
      <c r="U23">
        <v>1022312010</v>
      </c>
      <c r="V23" s="14"/>
      <c r="W23" s="14"/>
      <c r="X23" s="14"/>
      <c r="Y23" s="14"/>
      <c r="Z23" s="14"/>
      <c r="AA23" s="14"/>
      <c r="AB23" s="14"/>
      <c r="AC23" s="14"/>
      <c r="AD23" s="14"/>
      <c r="AE23" s="14">
        <v>1.0526315789473699</v>
      </c>
      <c r="AF23" s="14">
        <v>36.2105279219778</v>
      </c>
      <c r="AG23" s="14">
        <v>44.367425496715299</v>
      </c>
      <c r="AH23" s="14">
        <v>93.097999999999999</v>
      </c>
      <c r="AI23" s="14">
        <v>8.5456795370335108</v>
      </c>
      <c r="AJ23" s="20"/>
      <c r="AK23" s="14">
        <v>5.8059882948344601</v>
      </c>
      <c r="AL23" s="20"/>
      <c r="AM23" s="14"/>
      <c r="AN23" s="14"/>
      <c r="AO23" s="14"/>
      <c r="AP23" s="21"/>
      <c r="AQ23" s="14"/>
      <c r="AR23" s="14"/>
      <c r="AS23" s="14"/>
      <c r="AT23" s="14"/>
      <c r="AU23" s="14"/>
      <c r="AV23" s="14"/>
      <c r="AW23" s="14">
        <v>100</v>
      </c>
      <c r="AX23" s="14"/>
      <c r="AY23" s="22"/>
      <c r="AZ23" s="23"/>
      <c r="BA23" s="24">
        <v>33.299999999999997</v>
      </c>
      <c r="BB23" s="25">
        <v>0.54900000000000004</v>
      </c>
      <c r="BD23" s="26" t="s">
        <v>262</v>
      </c>
      <c r="BE23" s="26" t="s">
        <v>263</v>
      </c>
      <c r="BF23" s="26" t="s">
        <v>264</v>
      </c>
      <c r="BG23" s="26" t="s">
        <v>265</v>
      </c>
      <c r="BH23" s="26" t="s">
        <v>266</v>
      </c>
      <c r="BI23" s="26" t="s">
        <v>267</v>
      </c>
      <c r="BJ23">
        <v>-71.757436994354194</v>
      </c>
      <c r="BK23">
        <v>21.8037783875</v>
      </c>
      <c r="BL23">
        <v>25.659997558593801</v>
      </c>
      <c r="BM23">
        <v>24.800012207031301</v>
      </c>
      <c r="BN23">
        <v>26.059991455078102</v>
      </c>
      <c r="BO23">
        <v>25.089990234375001</v>
      </c>
      <c r="BP23">
        <v>25.4024978637696</v>
      </c>
      <c r="BQ23" s="26">
        <v>0.13394185629681199</v>
      </c>
      <c r="BR23" s="26">
        <v>11.667004896408701</v>
      </c>
      <c r="BS23" s="26">
        <v>18352.623243878301</v>
      </c>
      <c r="BT23" s="26">
        <v>9.5491430037144097E-23</v>
      </c>
      <c r="BU23" s="26">
        <v>1.2440167262053801E-57</v>
      </c>
      <c r="BV23" s="26">
        <v>0</v>
      </c>
      <c r="BW23" s="26">
        <v>26.5378480372129</v>
      </c>
      <c r="BX23" s="26">
        <v>1</v>
      </c>
      <c r="BY23" s="26">
        <v>15</v>
      </c>
      <c r="CA23" s="72">
        <f t="shared" si="0"/>
        <v>38</v>
      </c>
    </row>
    <row r="24" spans="1:79" x14ac:dyDescent="0.25">
      <c r="A24" t="s">
        <v>410</v>
      </c>
      <c r="B24" t="s">
        <v>411</v>
      </c>
      <c r="C24">
        <v>64174</v>
      </c>
      <c r="H24" s="14">
        <v>267.39166666666699</v>
      </c>
      <c r="I24" s="14">
        <v>3.3</v>
      </c>
      <c r="K24" s="14">
        <v>0</v>
      </c>
      <c r="Q24" s="14">
        <v>7</v>
      </c>
      <c r="T24" s="20"/>
      <c r="V24" s="14"/>
      <c r="W24" s="14"/>
      <c r="X24" s="14"/>
      <c r="Y24" s="14"/>
      <c r="Z24" s="14"/>
      <c r="AA24" s="14"/>
      <c r="AB24" s="14"/>
      <c r="AC24" s="14"/>
      <c r="AD24" s="14"/>
      <c r="AE24" s="14">
        <v>11.2500001986822</v>
      </c>
      <c r="AF24" s="14">
        <v>52.916665871937901</v>
      </c>
      <c r="AG24" s="14">
        <v>10.762769835668699</v>
      </c>
      <c r="AH24" s="14">
        <v>100</v>
      </c>
      <c r="AI24" s="14"/>
      <c r="AJ24" s="20"/>
      <c r="AK24" s="14">
        <v>8.9192085195897999</v>
      </c>
      <c r="AL24" s="20"/>
      <c r="AM24" s="14">
        <v>6.8</v>
      </c>
      <c r="AN24" s="14"/>
      <c r="AO24" s="14"/>
      <c r="AP24" s="21"/>
      <c r="AQ24" s="14"/>
      <c r="AR24" s="14"/>
      <c r="AS24" s="14"/>
      <c r="AT24" s="14"/>
      <c r="AU24" s="14"/>
      <c r="AV24" s="14"/>
      <c r="AW24" s="14">
        <v>100</v>
      </c>
      <c r="AX24" s="14">
        <v>19.864315729622302</v>
      </c>
      <c r="AY24" s="22"/>
      <c r="AZ24" s="23"/>
      <c r="BA24" s="24">
        <v>40</v>
      </c>
      <c r="BB24" s="25">
        <v>0.83699999999999997</v>
      </c>
      <c r="BC24" s="27">
        <v>99</v>
      </c>
      <c r="BD24" s="26" t="s">
        <v>300</v>
      </c>
      <c r="BE24" s="26" t="s">
        <v>263</v>
      </c>
      <c r="BF24" s="26" t="s">
        <v>264</v>
      </c>
      <c r="BG24" s="26" t="s">
        <v>265</v>
      </c>
      <c r="BH24" s="26" t="s">
        <v>266</v>
      </c>
      <c r="BI24" s="26" t="s">
        <v>267</v>
      </c>
      <c r="BJ24">
        <v>-81.181092248959203</v>
      </c>
      <c r="BK24">
        <v>19.329474188000098</v>
      </c>
      <c r="BL24">
        <v>28.010003662109401</v>
      </c>
      <c r="BM24">
        <v>27.480004882812501</v>
      </c>
      <c r="BN24">
        <v>26.909997558593801</v>
      </c>
      <c r="BO24">
        <v>26.730004882812501</v>
      </c>
      <c r="BP24">
        <v>27.2825027465821</v>
      </c>
      <c r="BQ24" s="26">
        <v>0.109937185738035</v>
      </c>
      <c r="BR24" s="26">
        <v>74.903754798559206</v>
      </c>
      <c r="BS24" s="26">
        <v>18354.907501356502</v>
      </c>
      <c r="BT24" s="26">
        <v>3.9114676406657503E-40</v>
      </c>
      <c r="BU24" s="26">
        <v>9.0479914793247697E-69</v>
      </c>
      <c r="BV24" s="26">
        <v>0</v>
      </c>
      <c r="BW24" s="26">
        <v>253.84775177166301</v>
      </c>
      <c r="BX24" s="26">
        <v>1</v>
      </c>
      <c r="BY24" s="26">
        <v>13</v>
      </c>
      <c r="CA24" s="72">
        <f t="shared" si="0"/>
        <v>37</v>
      </c>
    </row>
    <row r="25" spans="1:79" x14ac:dyDescent="0.25">
      <c r="A25" t="s">
        <v>784</v>
      </c>
      <c r="B25" t="s">
        <v>785</v>
      </c>
      <c r="C25">
        <v>29802</v>
      </c>
      <c r="H25" s="14">
        <v>198.68</v>
      </c>
      <c r="K25" s="14">
        <v>52.277000000000001</v>
      </c>
      <c r="T25" s="20"/>
      <c r="V25" s="14"/>
      <c r="W25" s="14"/>
      <c r="X25" s="14"/>
      <c r="Y25" s="14"/>
      <c r="Z25" s="14"/>
      <c r="AA25" s="14"/>
      <c r="AB25" s="14"/>
      <c r="AC25" s="14"/>
      <c r="AD25" s="14"/>
      <c r="AE25" s="14">
        <v>46.6666666666667</v>
      </c>
      <c r="AF25" s="14">
        <v>24.1333325703939</v>
      </c>
      <c r="AG25" s="14">
        <v>9.10881468166607</v>
      </c>
      <c r="AH25" s="14">
        <v>47.722999999999999</v>
      </c>
      <c r="AI25" s="14"/>
      <c r="AJ25" s="20"/>
      <c r="AK25" s="14">
        <v>6.1983166028493599</v>
      </c>
      <c r="AL25" s="20"/>
      <c r="AM25" s="14">
        <v>14.2</v>
      </c>
      <c r="AN25" s="14"/>
      <c r="AO25" s="14"/>
      <c r="AP25" s="21"/>
      <c r="AQ25" s="14"/>
      <c r="AR25" s="14"/>
      <c r="AS25" s="14">
        <v>128.82534999999999</v>
      </c>
      <c r="AT25" s="14">
        <v>95.497630000000001</v>
      </c>
      <c r="AU25" s="14">
        <v>1.0144500000000001</v>
      </c>
      <c r="AV25" s="14"/>
      <c r="AW25" s="14">
        <v>100</v>
      </c>
      <c r="AX25" s="14"/>
      <c r="AY25" s="22"/>
      <c r="AZ25" s="23"/>
      <c r="BA25" s="24">
        <v>36.5</v>
      </c>
      <c r="BB25" s="25">
        <v>0.72599999999999998</v>
      </c>
      <c r="BC25" s="27" t="s">
        <v>786</v>
      </c>
      <c r="BD25" s="26" t="s">
        <v>292</v>
      </c>
      <c r="BE25" s="26" t="s">
        <v>309</v>
      </c>
      <c r="BF25" s="26" t="s">
        <v>264</v>
      </c>
      <c r="BG25" s="26" t="s">
        <v>265</v>
      </c>
      <c r="BH25" s="26" t="s">
        <v>266</v>
      </c>
      <c r="BI25" s="26" t="s">
        <v>267</v>
      </c>
      <c r="BJ25">
        <v>-64.641932846919502</v>
      </c>
      <c r="BK25">
        <v>18.4184634460001</v>
      </c>
      <c r="BL25">
        <v>27.240014648437501</v>
      </c>
      <c r="BM25">
        <v>26.459985351562501</v>
      </c>
      <c r="BN25">
        <v>27.309991455078102</v>
      </c>
      <c r="BO25">
        <v>26.270013427734401</v>
      </c>
      <c r="BP25">
        <v>26.820001220703102</v>
      </c>
      <c r="BQ25" s="26">
        <v>9.4220581743472004E-2</v>
      </c>
      <c r="BR25" s="26">
        <v>5.2166502237183199</v>
      </c>
      <c r="BS25" s="26">
        <v>18352.8779228286</v>
      </c>
      <c r="BT25" s="26">
        <v>8.3940469242091701E-9</v>
      </c>
      <c r="BU25" s="26">
        <v>1.77486315971061E-22</v>
      </c>
      <c r="BV25" s="26">
        <v>2.2432101381886599E-297</v>
      </c>
      <c r="BW25" s="26">
        <v>16.7798032519736</v>
      </c>
      <c r="BX25" s="26">
        <v>1</v>
      </c>
      <c r="BY25" s="26">
        <v>19</v>
      </c>
      <c r="CA25" s="72">
        <f t="shared" si="0"/>
        <v>37</v>
      </c>
    </row>
    <row r="26" spans="1:79" x14ac:dyDescent="0.25">
      <c r="A26" t="s">
        <v>408</v>
      </c>
      <c r="B26" t="s">
        <v>409</v>
      </c>
      <c r="C26">
        <v>159800</v>
      </c>
      <c r="F26" s="14">
        <v>18.883946126622099</v>
      </c>
      <c r="G26" s="14">
        <v>64.4311590640975</v>
      </c>
      <c r="I26" s="14">
        <v>8.8000000000000007</v>
      </c>
      <c r="J26" s="14">
        <v>1.7</v>
      </c>
      <c r="K26" s="14">
        <v>10.855</v>
      </c>
      <c r="P26" s="14">
        <v>2573</v>
      </c>
      <c r="Q26" s="14">
        <v>35</v>
      </c>
      <c r="T26" s="20"/>
      <c r="U26">
        <v>3127908037.85918</v>
      </c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>
        <v>15.4623806987241</v>
      </c>
      <c r="AH26" s="14">
        <v>89.144999999999996</v>
      </c>
      <c r="AI26" s="14"/>
      <c r="AJ26" s="20"/>
      <c r="AK26" s="14">
        <v>37.726289053229799</v>
      </c>
      <c r="AL26" s="20"/>
      <c r="AM26" s="14">
        <v>11.6</v>
      </c>
      <c r="AN26" s="14"/>
      <c r="AO26" s="14"/>
      <c r="AP26" s="21"/>
      <c r="AQ26" s="14"/>
      <c r="AR26" s="14"/>
      <c r="AS26" s="14"/>
      <c r="AT26" s="14"/>
      <c r="AU26" s="14"/>
      <c r="AV26" s="14"/>
      <c r="AW26" s="14">
        <v>100</v>
      </c>
      <c r="AX26" s="14">
        <v>31.567916421321399</v>
      </c>
      <c r="AY26" s="22"/>
      <c r="AZ26" s="23"/>
      <c r="BA26" s="24">
        <v>36.1</v>
      </c>
      <c r="BB26" s="25">
        <v>0.51600000000000001</v>
      </c>
      <c r="BD26" s="26" t="s">
        <v>262</v>
      </c>
      <c r="BE26" s="26" t="s">
        <v>263</v>
      </c>
      <c r="BF26" s="26" t="s">
        <v>264</v>
      </c>
      <c r="BG26" s="26" t="s">
        <v>265</v>
      </c>
      <c r="BH26" s="26" t="s">
        <v>266</v>
      </c>
      <c r="BI26" s="26" t="s">
        <v>267</v>
      </c>
      <c r="BJ26">
        <v>-69.034533389971699</v>
      </c>
      <c r="BK26">
        <v>12.2120628930001</v>
      </c>
      <c r="BL26">
        <v>28.909997558593801</v>
      </c>
      <c r="BM26">
        <v>27.640008544921901</v>
      </c>
      <c r="BN26">
        <v>29.189996337890602</v>
      </c>
      <c r="BO26">
        <v>28.570001220703102</v>
      </c>
      <c r="BP26">
        <v>28.577500915527398</v>
      </c>
      <c r="BQ26" s="26">
        <v>0.12358871212567001</v>
      </c>
      <c r="BR26" s="26">
        <v>15.1352958164463</v>
      </c>
      <c r="BS26" s="26">
        <v>18344.881211281401</v>
      </c>
      <c r="BT26" s="26">
        <v>4.76361322335653E-38</v>
      </c>
      <c r="BU26" s="26">
        <v>4.0842783686623401E-84</v>
      </c>
      <c r="BV26" s="26">
        <v>0</v>
      </c>
      <c r="BW26" s="26">
        <v>23.269346796582202</v>
      </c>
      <c r="BX26" s="26">
        <v>1</v>
      </c>
      <c r="BY26" s="26">
        <v>20</v>
      </c>
      <c r="CA26" s="72">
        <f t="shared" si="0"/>
        <v>36</v>
      </c>
    </row>
    <row r="27" spans="1:79" x14ac:dyDescent="0.25">
      <c r="A27" s="33" t="s">
        <v>457</v>
      </c>
      <c r="B27" s="33" t="s">
        <v>458</v>
      </c>
      <c r="C27" s="33">
        <v>48497</v>
      </c>
      <c r="D27" s="34">
        <v>80.5</v>
      </c>
      <c r="E27" s="34">
        <v>84.7</v>
      </c>
      <c r="F27" s="34"/>
      <c r="G27" s="34"/>
      <c r="H27" s="34">
        <v>34.739969827822598</v>
      </c>
      <c r="I27" s="34">
        <v>7.7</v>
      </c>
      <c r="J27" s="34">
        <v>2.5</v>
      </c>
      <c r="K27" s="34">
        <v>57.936</v>
      </c>
      <c r="L27" s="34"/>
      <c r="M27" s="34"/>
      <c r="N27" s="34"/>
      <c r="O27" s="34"/>
      <c r="P27" s="34"/>
      <c r="Q27" s="34"/>
      <c r="R27" s="34"/>
      <c r="S27" s="34"/>
      <c r="T27" s="35"/>
      <c r="U27" s="33"/>
      <c r="V27" s="34"/>
      <c r="W27" s="34"/>
      <c r="X27" s="34"/>
      <c r="Y27" s="34"/>
      <c r="Z27" s="34"/>
      <c r="AA27" s="34"/>
      <c r="AB27" s="34"/>
      <c r="AC27" s="34"/>
      <c r="AD27" s="34"/>
      <c r="AE27" s="34">
        <v>2.1489970407132</v>
      </c>
      <c r="AF27" s="34">
        <v>5.73065864714499E-2</v>
      </c>
      <c r="AG27" s="34">
        <v>2.3290932843319498</v>
      </c>
      <c r="AH27" s="34">
        <v>42.064</v>
      </c>
      <c r="AI27" s="34"/>
      <c r="AJ27" s="35"/>
      <c r="AK27" s="34">
        <v>12.462906588824</v>
      </c>
      <c r="AL27" s="35"/>
      <c r="AM27" s="34">
        <v>4.7</v>
      </c>
      <c r="AN27" s="34"/>
      <c r="AO27" s="34"/>
      <c r="AP27" s="36"/>
      <c r="AQ27" s="34"/>
      <c r="AR27" s="34"/>
      <c r="AS27" s="34"/>
      <c r="AT27" s="34"/>
      <c r="AU27" s="34"/>
      <c r="AV27" s="34"/>
      <c r="AW27" s="34">
        <v>100</v>
      </c>
      <c r="AX27" s="34"/>
      <c r="AY27" s="22"/>
      <c r="AZ27" s="23"/>
      <c r="BA27" s="24">
        <v>37.6</v>
      </c>
      <c r="BB27" s="25">
        <v>0.92500000000000004</v>
      </c>
      <c r="BC27" s="27" t="s">
        <v>459</v>
      </c>
      <c r="BD27" s="33" t="s">
        <v>292</v>
      </c>
      <c r="BE27" s="33" t="s">
        <v>263</v>
      </c>
      <c r="BF27" s="33" t="s">
        <v>286</v>
      </c>
      <c r="BG27" s="33" t="s">
        <v>286</v>
      </c>
      <c r="BH27" s="33" t="s">
        <v>382</v>
      </c>
      <c r="BI27" s="33" t="s">
        <v>288</v>
      </c>
      <c r="BJ27">
        <v>-6.7883068384304401</v>
      </c>
      <c r="BK27">
        <v>62.199184475000003</v>
      </c>
      <c r="BL27">
        <v>2.9900146484375201</v>
      </c>
      <c r="BM27">
        <v>3.2199951171875201</v>
      </c>
      <c r="BN27">
        <v>1.93999633789065</v>
      </c>
      <c r="BO27">
        <v>2.32000122070315</v>
      </c>
      <c r="BP27">
        <v>2.6175018310547098</v>
      </c>
      <c r="BQ27" s="33">
        <v>0.20021573747923499</v>
      </c>
      <c r="BR27" s="33">
        <v>185.959585681307</v>
      </c>
      <c r="BS27" s="33">
        <v>18340.1645081202</v>
      </c>
      <c r="BT27" s="33">
        <v>5.6313246743840602E-73</v>
      </c>
      <c r="BU27" s="33">
        <v>7.5076650766767998E-142</v>
      </c>
      <c r="BV27" s="33">
        <v>0</v>
      </c>
      <c r="BW27" s="33">
        <v>575.28886818412798</v>
      </c>
      <c r="BX27" s="33">
        <v>1</v>
      </c>
      <c r="BY27" s="33">
        <v>18</v>
      </c>
      <c r="CA27" s="72">
        <f t="shared" si="0"/>
        <v>36</v>
      </c>
    </row>
    <row r="28" spans="1:79" x14ac:dyDescent="0.25">
      <c r="A28" t="s">
        <v>705</v>
      </c>
      <c r="B28" t="s">
        <v>706</v>
      </c>
      <c r="C28">
        <v>33785</v>
      </c>
      <c r="H28" s="14">
        <v>563.08333333333303</v>
      </c>
      <c r="I28" s="14">
        <v>7.1</v>
      </c>
      <c r="K28" s="14">
        <v>2.774</v>
      </c>
      <c r="Q28" s="14">
        <v>2</v>
      </c>
      <c r="T28" s="20"/>
      <c r="V28" s="14"/>
      <c r="W28" s="14"/>
      <c r="X28" s="14"/>
      <c r="Y28" s="14"/>
      <c r="Z28" s="14"/>
      <c r="AA28" s="14"/>
      <c r="AB28" s="14"/>
      <c r="AC28" s="14">
        <v>10.81</v>
      </c>
      <c r="AD28" s="14"/>
      <c r="AE28" s="14">
        <v>16.6666666666667</v>
      </c>
      <c r="AF28" s="14">
        <v>0</v>
      </c>
      <c r="AG28" s="14"/>
      <c r="AH28" s="14">
        <v>97.225999999999999</v>
      </c>
      <c r="AI28" s="14">
        <v>13.8699536265419</v>
      </c>
      <c r="AJ28" s="20"/>
      <c r="AK28" s="14"/>
      <c r="AL28" s="20"/>
      <c r="AM28" s="14">
        <v>5.9</v>
      </c>
      <c r="AN28" s="14"/>
      <c r="AO28" s="14">
        <v>2</v>
      </c>
      <c r="AP28" s="21"/>
      <c r="AQ28" s="14"/>
      <c r="AR28" s="14"/>
      <c r="AS28" s="14"/>
      <c r="AT28" s="14">
        <v>107.41934999999999</v>
      </c>
      <c r="AU28" s="14"/>
      <c r="AV28" s="14"/>
      <c r="AW28" s="14">
        <v>100</v>
      </c>
      <c r="AX28" s="14"/>
      <c r="AY28" s="22"/>
      <c r="AZ28" s="23"/>
      <c r="BA28" s="24">
        <v>44.4</v>
      </c>
      <c r="BB28" s="25">
        <v>0.90200000000000002</v>
      </c>
      <c r="BC28" s="27">
        <v>92</v>
      </c>
      <c r="BD28" s="26" t="s">
        <v>292</v>
      </c>
      <c r="BE28" s="26" t="s">
        <v>263</v>
      </c>
      <c r="BF28" s="26" t="s">
        <v>286</v>
      </c>
      <c r="BG28" s="26" t="s">
        <v>286</v>
      </c>
      <c r="BH28" s="26" t="s">
        <v>287</v>
      </c>
      <c r="BI28" s="26" t="s">
        <v>288</v>
      </c>
      <c r="BJ28">
        <v>12.4381948658189</v>
      </c>
      <c r="BK28">
        <v>43.934181740500101</v>
      </c>
      <c r="BL28">
        <v>5.8099914550781504</v>
      </c>
      <c r="BM28">
        <v>3.8600097656250201</v>
      </c>
      <c r="BN28">
        <v>6.4699951171875201</v>
      </c>
      <c r="BO28">
        <v>6.3500000000000201</v>
      </c>
      <c r="BP28">
        <v>5.6224990844726799</v>
      </c>
      <c r="BQ28" s="26">
        <v>3.3397655260167997E-2</v>
      </c>
      <c r="BR28" s="26">
        <v>927.49883135627397</v>
      </c>
      <c r="BS28" s="26">
        <v>18361.635371677101</v>
      </c>
      <c r="BT28" s="26">
        <v>4.9857418407762904E-25</v>
      </c>
      <c r="BU28" s="26">
        <v>1.9772561717047801E-20</v>
      </c>
      <c r="BV28" s="26">
        <v>1.4336012581906401E-264</v>
      </c>
      <c r="BW28" s="26">
        <v>20137.4800574525</v>
      </c>
      <c r="BX28" s="26">
        <v>1</v>
      </c>
      <c r="BY28" s="26">
        <v>19</v>
      </c>
      <c r="CA28" s="72">
        <f t="shared" si="0"/>
        <v>36</v>
      </c>
    </row>
    <row r="29" spans="1:79" x14ac:dyDescent="0.25">
      <c r="A29" t="s">
        <v>488</v>
      </c>
      <c r="B29" t="s">
        <v>489</v>
      </c>
      <c r="C29">
        <v>56025</v>
      </c>
      <c r="H29" s="14">
        <v>0.136496528200755</v>
      </c>
      <c r="I29" s="14">
        <v>8.6999999999999993</v>
      </c>
      <c r="J29" s="14">
        <v>2</v>
      </c>
      <c r="K29" s="14">
        <v>13.183999999999999</v>
      </c>
      <c r="L29" s="14">
        <v>43.973189170653797</v>
      </c>
      <c r="M29" s="14">
        <v>40.9009810277485</v>
      </c>
      <c r="T29" s="20"/>
      <c r="V29" s="14"/>
      <c r="W29" s="14"/>
      <c r="X29" s="14"/>
      <c r="Y29" s="14"/>
      <c r="Z29" s="14"/>
      <c r="AA29" s="14"/>
      <c r="AB29" s="14"/>
      <c r="AC29" s="14">
        <v>30</v>
      </c>
      <c r="AD29" s="14"/>
      <c r="AE29" s="14">
        <v>0.59230113438994303</v>
      </c>
      <c r="AF29" s="14">
        <v>5.3599707347522696E-4</v>
      </c>
      <c r="AG29" s="14">
        <v>41.153602351317197</v>
      </c>
      <c r="AH29" s="14">
        <v>86.816000000000003</v>
      </c>
      <c r="AI29" s="14">
        <v>16.5302406271128</v>
      </c>
      <c r="AJ29" s="20"/>
      <c r="AK29" s="14">
        <v>8.9891819877431391</v>
      </c>
      <c r="AL29" s="20">
        <v>80.016010668823498</v>
      </c>
      <c r="AM29" s="14">
        <v>2.1</v>
      </c>
      <c r="AN29" s="14"/>
      <c r="AO29" s="14"/>
      <c r="AP29" s="21"/>
      <c r="AQ29" s="14"/>
      <c r="AR29" s="14"/>
      <c r="AS29" s="14"/>
      <c r="AT29" s="14"/>
      <c r="AU29" s="14"/>
      <c r="AV29" s="14">
        <v>99.597585513078499</v>
      </c>
      <c r="AW29" s="14">
        <v>100</v>
      </c>
      <c r="AX29" s="14"/>
      <c r="AY29" s="22"/>
      <c r="AZ29" s="23"/>
      <c r="BA29" s="24">
        <v>33.9</v>
      </c>
      <c r="BD29" s="26" t="s">
        <v>292</v>
      </c>
      <c r="BE29" s="26" t="s">
        <v>263</v>
      </c>
      <c r="BF29" s="26" t="s">
        <v>264</v>
      </c>
      <c r="BG29" s="26" t="s">
        <v>265</v>
      </c>
      <c r="BH29" s="26" t="s">
        <v>353</v>
      </c>
      <c r="BI29" s="26" t="s">
        <v>288</v>
      </c>
      <c r="BJ29">
        <v>-40.333423605930101</v>
      </c>
      <c r="BK29">
        <v>71.811000880999998</v>
      </c>
      <c r="BL29">
        <v>-26.4800018310547</v>
      </c>
      <c r="BM29">
        <v>-29.720007324218699</v>
      </c>
      <c r="BN29">
        <v>-26.7300018310547</v>
      </c>
      <c r="BO29">
        <v>-28.470007324218699</v>
      </c>
      <c r="BP29">
        <v>-27.8500045776367</v>
      </c>
      <c r="BQ29" s="26">
        <v>0.25700144722937601</v>
      </c>
      <c r="BR29" s="26">
        <v>11.0982182425237</v>
      </c>
      <c r="BS29" s="26">
        <v>18343.390082903399</v>
      </c>
      <c r="BT29" s="26">
        <v>1.6530070686716799E-35</v>
      </c>
      <c r="BU29" s="26">
        <v>2.00224912584801E-105</v>
      </c>
      <c r="BV29" s="26">
        <v>0</v>
      </c>
      <c r="BW29" s="26">
        <v>13.350986941698499</v>
      </c>
      <c r="BX29" s="26">
        <v>1</v>
      </c>
      <c r="BY29" s="26">
        <v>21</v>
      </c>
      <c r="CA29" s="72">
        <f t="shared" si="0"/>
        <v>34</v>
      </c>
    </row>
    <row r="30" spans="1:79" x14ac:dyDescent="0.25">
      <c r="A30" t="s">
        <v>789</v>
      </c>
      <c r="B30" t="s">
        <v>790</v>
      </c>
      <c r="C30">
        <v>1845300</v>
      </c>
      <c r="D30" s="14">
        <v>70</v>
      </c>
      <c r="E30" s="14">
        <v>74.5</v>
      </c>
      <c r="I30" s="14">
        <v>7</v>
      </c>
      <c r="J30" s="14">
        <v>2</v>
      </c>
      <c r="L30" s="14">
        <v>52.533099797454298</v>
      </c>
      <c r="M30" s="14">
        <v>26.650094225615401</v>
      </c>
      <c r="N30" s="14">
        <v>8.8181540784438095</v>
      </c>
      <c r="O30" s="14">
        <v>4.2719296291629902</v>
      </c>
      <c r="T30" s="20">
        <v>11540</v>
      </c>
      <c r="U30">
        <v>7938990793.2011299</v>
      </c>
      <c r="V30" s="14"/>
      <c r="W30" s="14">
        <v>21.6</v>
      </c>
      <c r="X30" s="14">
        <v>29</v>
      </c>
      <c r="Y30" s="14"/>
      <c r="Z30" s="14"/>
      <c r="AA30" s="14"/>
      <c r="AB30" s="14"/>
      <c r="AC30" s="14">
        <v>278.43</v>
      </c>
      <c r="AD30" s="14">
        <v>0.79534478891183702</v>
      </c>
      <c r="AE30" s="14"/>
      <c r="AF30" s="14"/>
      <c r="AG30" s="14"/>
      <c r="AH30" s="14"/>
      <c r="AI30" s="14">
        <v>9.7524387702493094</v>
      </c>
      <c r="AJ30" s="20"/>
      <c r="AK30" s="14"/>
      <c r="AL30" s="20"/>
      <c r="AM30" s="14"/>
      <c r="AN30" s="14"/>
      <c r="AO30" s="14"/>
      <c r="AP30" s="21"/>
      <c r="AQ30" s="14"/>
      <c r="AR30" s="14"/>
      <c r="AS30" s="14"/>
      <c r="AT30" s="14"/>
      <c r="AU30" s="14"/>
      <c r="AV30" s="14"/>
      <c r="AW30" s="14">
        <v>100</v>
      </c>
      <c r="AX30" s="14"/>
      <c r="AY30" s="22"/>
      <c r="AZ30" s="23"/>
      <c r="BA30" s="24">
        <v>29.1</v>
      </c>
      <c r="BB30" s="25">
        <v>0.69</v>
      </c>
      <c r="BD30" s="26" t="s">
        <v>262</v>
      </c>
      <c r="BE30" s="26" t="s">
        <v>285</v>
      </c>
      <c r="BF30" s="26" t="s">
        <v>286</v>
      </c>
      <c r="BG30" s="26" t="s">
        <v>286</v>
      </c>
      <c r="BH30" s="26" t="s">
        <v>287</v>
      </c>
      <c r="BI30" s="26" t="s">
        <v>288</v>
      </c>
      <c r="BJ30">
        <v>20.896300907977999</v>
      </c>
      <c r="BK30">
        <v>42.555530192500001</v>
      </c>
      <c r="BL30">
        <v>1.7499938964844</v>
      </c>
      <c r="BM30">
        <v>-0.98999633789060204</v>
      </c>
      <c r="BN30">
        <v>2.45000610351565</v>
      </c>
      <c r="BO30">
        <v>4.3799987792969004</v>
      </c>
      <c r="BP30">
        <v>1.8975006103515899</v>
      </c>
      <c r="BQ30" s="26">
        <v>6.9785391907348004E-2</v>
      </c>
      <c r="BR30" s="26">
        <v>851.00190758072199</v>
      </c>
      <c r="BS30" s="26">
        <v>18364.056946842</v>
      </c>
      <c r="BT30" s="26">
        <v>2.8044339520690699E-15</v>
      </c>
      <c r="BU30" s="26">
        <v>1.46739203236738E-16</v>
      </c>
      <c r="BV30" s="26">
        <v>3.2425479642171201E-284</v>
      </c>
      <c r="BW30" s="26">
        <v>44844.621639669502</v>
      </c>
      <c r="BX30" s="26">
        <v>1</v>
      </c>
      <c r="BY30" s="26">
        <v>12</v>
      </c>
      <c r="CA30" s="72">
        <f t="shared" si="0"/>
        <v>34</v>
      </c>
    </row>
    <row r="31" spans="1:79" x14ac:dyDescent="0.25">
      <c r="A31" t="s">
        <v>351</v>
      </c>
      <c r="B31" t="s">
        <v>352</v>
      </c>
      <c r="C31">
        <v>63973</v>
      </c>
      <c r="D31" s="14">
        <v>77.92</v>
      </c>
      <c r="E31" s="14">
        <v>85.57</v>
      </c>
      <c r="H31" s="14">
        <v>1184.59257167194</v>
      </c>
      <c r="I31" s="14">
        <v>7.5</v>
      </c>
      <c r="J31" s="14">
        <v>1.6</v>
      </c>
      <c r="K31" s="14">
        <v>0</v>
      </c>
      <c r="T31" s="20"/>
      <c r="V31" s="14"/>
      <c r="W31" s="14"/>
      <c r="X31" s="14"/>
      <c r="Y31" s="14"/>
      <c r="Z31" s="14"/>
      <c r="AA31" s="14"/>
      <c r="AB31" s="14"/>
      <c r="AC31" s="14"/>
      <c r="AD31" s="14"/>
      <c r="AE31" s="14">
        <v>5.5555556781988598</v>
      </c>
      <c r="AF31" s="14">
        <v>18.518518191469699</v>
      </c>
      <c r="AG31" s="14">
        <v>2.0799190234574501</v>
      </c>
      <c r="AH31" s="14">
        <v>100</v>
      </c>
      <c r="AI31" s="14">
        <v>41.3356144052457</v>
      </c>
      <c r="AJ31" s="20"/>
      <c r="AK31" s="14">
        <v>8.8383149879488503</v>
      </c>
      <c r="AL31" s="20">
        <v>100</v>
      </c>
      <c r="AM31" s="14">
        <v>6.7</v>
      </c>
      <c r="AN31" s="14"/>
      <c r="AO31" s="14"/>
      <c r="AP31" s="21"/>
      <c r="AQ31" s="14"/>
      <c r="AR31" s="14"/>
      <c r="AS31" s="14"/>
      <c r="AT31" s="14"/>
      <c r="AU31" s="14"/>
      <c r="AV31" s="14"/>
      <c r="AW31" s="14">
        <v>100</v>
      </c>
      <c r="AX31" s="14">
        <v>36.947695888266701</v>
      </c>
      <c r="AY31" s="22">
        <v>108</v>
      </c>
      <c r="AZ31" s="23"/>
      <c r="BA31" s="24">
        <v>43.4</v>
      </c>
      <c r="BB31" s="25">
        <v>0.72799999999999998</v>
      </c>
      <c r="BD31" s="26" t="s">
        <v>292</v>
      </c>
      <c r="BE31" s="26" t="s">
        <v>263</v>
      </c>
      <c r="BF31" s="26" t="s">
        <v>264</v>
      </c>
      <c r="BG31" s="26" t="s">
        <v>265</v>
      </c>
      <c r="BH31" s="26" t="s">
        <v>353</v>
      </c>
      <c r="BI31" s="26" t="s">
        <v>264</v>
      </c>
      <c r="BJ31">
        <v>-64.728024820574603</v>
      </c>
      <c r="BK31">
        <v>32.319198784020202</v>
      </c>
      <c r="BL31">
        <v>19.575609756097599</v>
      </c>
      <c r="BM31">
        <v>18.471395881006899</v>
      </c>
      <c r="BN31">
        <v>19.059683313032899</v>
      </c>
      <c r="BO31">
        <v>18.673372781065101</v>
      </c>
      <c r="BP31">
        <v>19.575609756097599</v>
      </c>
      <c r="BQ31" s="26">
        <v>4.6569492029686001E-2</v>
      </c>
      <c r="BR31" s="26">
        <v>210.87406737465599</v>
      </c>
      <c r="BS31" s="26">
        <v>18369.041284381201</v>
      </c>
      <c r="BT31" s="26">
        <v>7.6049098462537398E-18</v>
      </c>
      <c r="BU31" s="26">
        <v>1.0966669945679599E-12</v>
      </c>
      <c r="BV31" s="26">
        <v>3.1759038376672302E-264</v>
      </c>
      <c r="BW31" s="26">
        <v>927.410623650915</v>
      </c>
      <c r="BX31" s="26">
        <v>1</v>
      </c>
      <c r="BY31" s="26">
        <v>16</v>
      </c>
      <c r="CA31" s="72">
        <f t="shared" si="0"/>
        <v>33</v>
      </c>
    </row>
    <row r="32" spans="1:79" x14ac:dyDescent="0.25">
      <c r="A32" t="s">
        <v>379</v>
      </c>
      <c r="B32" t="s">
        <v>380</v>
      </c>
      <c r="C32">
        <v>170499</v>
      </c>
      <c r="D32" s="14">
        <v>80.974000000000004</v>
      </c>
      <c r="E32" s="14">
        <v>84.798000000000002</v>
      </c>
      <c r="F32" s="14">
        <v>15.1883588760051</v>
      </c>
      <c r="G32" s="14">
        <v>67.514178968791597</v>
      </c>
      <c r="H32" s="14">
        <v>861.106093786457</v>
      </c>
      <c r="I32" s="14">
        <v>7.8140000000000001</v>
      </c>
      <c r="J32" s="14">
        <v>1.51</v>
      </c>
      <c r="K32" s="14">
        <v>69.085999999999999</v>
      </c>
      <c r="P32" s="14">
        <v>6754</v>
      </c>
      <c r="T32" s="20"/>
      <c r="V32" s="14"/>
      <c r="W32" s="14"/>
      <c r="X32" s="14"/>
      <c r="Y32" s="14">
        <v>58.199001312255902</v>
      </c>
      <c r="Z32" s="14">
        <v>3.5869998931884801</v>
      </c>
      <c r="AA32" s="14">
        <v>76.959833834292894</v>
      </c>
      <c r="AB32" s="14"/>
      <c r="AC32" s="14"/>
      <c r="AD32" s="14"/>
      <c r="AE32" s="14">
        <v>46.464647291728703</v>
      </c>
      <c r="AF32" s="14">
        <v>4.0404042562968101</v>
      </c>
      <c r="AG32" s="14"/>
      <c r="AH32" s="14">
        <v>30.914000000000001</v>
      </c>
      <c r="AI32" s="14">
        <v>35.668289448111899</v>
      </c>
      <c r="AJ32" s="20"/>
      <c r="AK32" s="14"/>
      <c r="AL32" s="20"/>
      <c r="AM32" s="14">
        <v>3.9</v>
      </c>
      <c r="AN32" s="14"/>
      <c r="AO32" s="14"/>
      <c r="AP32" s="21"/>
      <c r="AQ32" s="14"/>
      <c r="AR32" s="14"/>
      <c r="AS32" s="14"/>
      <c r="AT32" s="14"/>
      <c r="AU32" s="14"/>
      <c r="AV32" s="14"/>
      <c r="AW32" s="14"/>
      <c r="AX32" s="14"/>
      <c r="AY32" s="22"/>
      <c r="AZ32" s="23"/>
      <c r="BA32" s="31">
        <v>41.8</v>
      </c>
      <c r="BB32" s="25">
        <v>0.92200000000000004</v>
      </c>
      <c r="BC32" s="27" t="s">
        <v>381</v>
      </c>
      <c r="BD32" s="32" t="s">
        <v>292</v>
      </c>
      <c r="BE32" s="32" t="s">
        <v>263</v>
      </c>
      <c r="BF32" s="32" t="s">
        <v>286</v>
      </c>
      <c r="BG32" s="32" t="s">
        <v>286</v>
      </c>
      <c r="BH32" s="32" t="s">
        <v>382</v>
      </c>
      <c r="BI32" s="32" t="s">
        <v>288</v>
      </c>
      <c r="BJ32">
        <v>-2.12238430068449</v>
      </c>
      <c r="BK32">
        <v>49.218329169</v>
      </c>
      <c r="BL32">
        <v>9.2400146484375192</v>
      </c>
      <c r="BM32">
        <v>8.8900085449218995</v>
      </c>
      <c r="BN32">
        <v>9.7300048828125192</v>
      </c>
      <c r="BO32">
        <v>9.0500122070312692</v>
      </c>
      <c r="BP32">
        <v>9.2275100708008004</v>
      </c>
      <c r="BQ32" s="26">
        <v>0.12039840698014399</v>
      </c>
      <c r="BR32" s="26">
        <v>554.144365524931</v>
      </c>
      <c r="BS32" s="26">
        <v>18353.597785668</v>
      </c>
      <c r="BT32" s="26">
        <v>7.5191141896119606E-64</v>
      </c>
      <c r="BU32" s="26">
        <v>1.1682794273339601E-99</v>
      </c>
      <c r="BV32" s="26">
        <v>0</v>
      </c>
      <c r="BW32" s="26">
        <v>4542.4120419527198</v>
      </c>
      <c r="BX32" s="26">
        <v>1</v>
      </c>
      <c r="BY32" s="26">
        <v>15</v>
      </c>
      <c r="CA32" s="72">
        <f t="shared" si="0"/>
        <v>32</v>
      </c>
    </row>
    <row r="33" spans="1:79" x14ac:dyDescent="0.25">
      <c r="A33" t="s">
        <v>290</v>
      </c>
      <c r="B33" t="s">
        <v>291</v>
      </c>
      <c r="C33">
        <v>77006</v>
      </c>
      <c r="H33" s="14">
        <v>163.842553191489</v>
      </c>
      <c r="I33" s="14">
        <v>4.4000000000000004</v>
      </c>
      <c r="K33" s="14">
        <v>11.938000000000001</v>
      </c>
      <c r="Q33" s="14">
        <v>3</v>
      </c>
      <c r="T33" s="20"/>
      <c r="U33">
        <v>3236543909.3484402</v>
      </c>
      <c r="V33" s="14"/>
      <c r="W33" s="14"/>
      <c r="X33" s="14"/>
      <c r="Y33" s="14"/>
      <c r="Z33" s="14"/>
      <c r="AA33" s="14"/>
      <c r="AB33" s="14"/>
      <c r="AC33" s="14">
        <v>3.6</v>
      </c>
      <c r="AD33" s="14"/>
      <c r="AE33" s="14">
        <v>39.957448269458503</v>
      </c>
      <c r="AF33" s="14">
        <v>34.042553191489397</v>
      </c>
      <c r="AG33" s="14">
        <v>26.727724781513899</v>
      </c>
      <c r="AH33" s="14">
        <v>88.061999999999998</v>
      </c>
      <c r="AI33" s="14">
        <v>23.5495002980389</v>
      </c>
      <c r="AJ33" s="20">
        <v>3984.1945135268202</v>
      </c>
      <c r="AK33" s="14">
        <v>5.8329062148889701</v>
      </c>
      <c r="AL33" s="20">
        <v>17.824459486949198</v>
      </c>
      <c r="AM33" s="14">
        <v>7.7</v>
      </c>
      <c r="AN33" s="14"/>
      <c r="AO33" s="14">
        <v>2.9</v>
      </c>
      <c r="AP33" s="21"/>
      <c r="AQ33" s="14"/>
      <c r="AR33" s="14">
        <v>3.2566999999999999</v>
      </c>
      <c r="AS33" s="14"/>
      <c r="AT33" s="14"/>
      <c r="AU33" s="14"/>
      <c r="AV33" s="14">
        <v>100</v>
      </c>
      <c r="AW33" s="14">
        <v>100</v>
      </c>
      <c r="AX33" s="14"/>
      <c r="AY33" s="22"/>
      <c r="AZ33" s="22">
        <v>28</v>
      </c>
      <c r="BA33" s="24">
        <v>44.3</v>
      </c>
      <c r="BD33" s="26" t="s">
        <v>292</v>
      </c>
      <c r="BE33" s="26" t="s">
        <v>263</v>
      </c>
      <c r="BF33" s="26" t="s">
        <v>286</v>
      </c>
      <c r="BG33" s="26" t="s">
        <v>286</v>
      </c>
      <c r="BH33" s="26" t="s">
        <v>287</v>
      </c>
      <c r="BI33" s="26" t="s">
        <v>288</v>
      </c>
      <c r="BJ33">
        <v>1.5617361337659099</v>
      </c>
      <c r="BK33">
        <v>42.536035258000098</v>
      </c>
      <c r="BL33">
        <v>4.4399963378906504</v>
      </c>
      <c r="BM33">
        <v>2.2099853515625201</v>
      </c>
      <c r="BN33">
        <v>6.0200134277344004</v>
      </c>
      <c r="BO33">
        <v>5.2199951171875201</v>
      </c>
      <c r="BP33">
        <v>4.4724975585937701</v>
      </c>
      <c r="BQ33" s="26">
        <v>0.106255781944338</v>
      </c>
      <c r="BR33" s="26">
        <v>775.64806551967695</v>
      </c>
      <c r="BS33" s="26">
        <v>18349.035960130801</v>
      </c>
      <c r="BT33" s="26">
        <v>3.9921836728038598E-83</v>
      </c>
      <c r="BU33" s="26">
        <v>2.76527077682699E-121</v>
      </c>
      <c r="BV33" s="26">
        <v>0</v>
      </c>
      <c r="BW33" s="26">
        <v>4075.3680300135102</v>
      </c>
      <c r="BX33" s="26">
        <v>1</v>
      </c>
      <c r="BY33" s="26">
        <v>21</v>
      </c>
      <c r="CA33" s="72">
        <f t="shared" si="0"/>
        <v>31</v>
      </c>
    </row>
    <row r="34" spans="1:79" x14ac:dyDescent="0.25">
      <c r="A34" t="s">
        <v>568</v>
      </c>
      <c r="B34" t="s">
        <v>569</v>
      </c>
      <c r="C34">
        <v>37910</v>
      </c>
      <c r="D34" s="14">
        <v>81.599999999999994</v>
      </c>
      <c r="E34" s="14">
        <v>86</v>
      </c>
      <c r="H34" s="14">
        <v>236.9375</v>
      </c>
      <c r="I34" s="14">
        <v>7.2</v>
      </c>
      <c r="J34" s="14">
        <v>1.44</v>
      </c>
      <c r="K34" s="14">
        <v>85.662000000000006</v>
      </c>
      <c r="T34" s="20"/>
      <c r="V34" s="14"/>
      <c r="W34" s="14"/>
      <c r="X34" s="14"/>
      <c r="Y34" s="14"/>
      <c r="Z34" s="14"/>
      <c r="AA34" s="14"/>
      <c r="AB34" s="14"/>
      <c r="AC34" s="14">
        <v>30.4</v>
      </c>
      <c r="AD34" s="14"/>
      <c r="AE34" s="14">
        <v>32.249999046325698</v>
      </c>
      <c r="AF34" s="14">
        <v>43.125000596046398</v>
      </c>
      <c r="AG34" s="14">
        <v>11.935104181551701</v>
      </c>
      <c r="AH34" s="14">
        <v>14.337999999999999</v>
      </c>
      <c r="AI34" s="14"/>
      <c r="AJ34" s="20"/>
      <c r="AK34" s="14">
        <v>1.18217231281734</v>
      </c>
      <c r="AL34" s="20"/>
      <c r="AM34" s="14">
        <v>9.4</v>
      </c>
      <c r="AN34" s="14"/>
      <c r="AO34" s="14"/>
      <c r="AP34" s="21"/>
      <c r="AQ34" s="14"/>
      <c r="AR34" s="14"/>
      <c r="AS34" s="14">
        <v>104.69974000000001</v>
      </c>
      <c r="AT34" s="14">
        <v>90.439279999999997</v>
      </c>
      <c r="AU34" s="14">
        <v>0.87180000000000002</v>
      </c>
      <c r="AV34" s="14"/>
      <c r="AW34" s="14">
        <v>100</v>
      </c>
      <c r="AX34" s="14"/>
      <c r="AY34" s="22">
        <v>139</v>
      </c>
      <c r="AZ34" s="23"/>
      <c r="BA34" s="24">
        <v>43.2</v>
      </c>
      <c r="BB34" s="25">
        <v>0.86899999999999999</v>
      </c>
      <c r="BC34" s="27">
        <v>98</v>
      </c>
      <c r="BD34" s="26" t="s">
        <v>292</v>
      </c>
      <c r="BE34" s="26" t="s">
        <v>263</v>
      </c>
      <c r="BF34" s="26" t="s">
        <v>286</v>
      </c>
      <c r="BG34" s="26" t="s">
        <v>286</v>
      </c>
      <c r="BH34" s="26" t="s">
        <v>316</v>
      </c>
      <c r="BI34" s="26" t="s">
        <v>288</v>
      </c>
      <c r="BJ34">
        <v>9.5351028540743901</v>
      </c>
      <c r="BK34">
        <v>47.1573552455</v>
      </c>
      <c r="BL34">
        <v>0.73000488281252296</v>
      </c>
      <c r="BM34">
        <v>-0.13001098632810201</v>
      </c>
      <c r="BN34">
        <v>1.8600097656250201</v>
      </c>
      <c r="BO34">
        <v>2.3900085449219</v>
      </c>
      <c r="BP34">
        <v>1.2125030517578399</v>
      </c>
      <c r="BQ34" s="26">
        <v>0.16765415737072001</v>
      </c>
      <c r="BR34" s="26">
        <v>80.769590997295296</v>
      </c>
      <c r="BS34" s="26">
        <v>18341.201808561498</v>
      </c>
      <c r="BT34" s="26">
        <v>5.4294006413849802E-46</v>
      </c>
      <c r="BU34" s="26">
        <v>4.2838104824298501E-107</v>
      </c>
      <c r="BV34" s="26">
        <v>0</v>
      </c>
      <c r="BW34" s="26">
        <v>476.950798250047</v>
      </c>
      <c r="BX34" s="26">
        <v>1</v>
      </c>
      <c r="BY34" s="26">
        <v>20</v>
      </c>
      <c r="CA34" s="72">
        <f t="shared" si="0"/>
        <v>31</v>
      </c>
    </row>
    <row r="35" spans="1:79" x14ac:dyDescent="0.25">
      <c r="A35" t="s">
        <v>675</v>
      </c>
      <c r="B35" t="s">
        <v>676</v>
      </c>
      <c r="C35">
        <v>277679</v>
      </c>
      <c r="D35" s="14">
        <v>75.400999999999996</v>
      </c>
      <c r="E35" s="14">
        <v>79.724999999999994</v>
      </c>
      <c r="F35" s="14">
        <v>22.761894129552498</v>
      </c>
      <c r="G35" s="14">
        <v>68.947597765765494</v>
      </c>
      <c r="H35" s="14">
        <v>75.8685792349727</v>
      </c>
      <c r="I35" s="14">
        <v>5.649</v>
      </c>
      <c r="J35" s="14">
        <v>1.9410000000000001</v>
      </c>
      <c r="K35" s="14">
        <v>38.165999999999997</v>
      </c>
      <c r="P35" s="14">
        <v>-5000</v>
      </c>
      <c r="S35" s="14">
        <v>76433</v>
      </c>
      <c r="T35" s="20"/>
      <c r="V35" s="14"/>
      <c r="W35" s="14"/>
      <c r="X35" s="14"/>
      <c r="Y35" s="14">
        <v>54.174999237060497</v>
      </c>
      <c r="Z35" s="14">
        <v>6.8839998245239302</v>
      </c>
      <c r="AA35" s="14">
        <v>78.641813907055607</v>
      </c>
      <c r="AB35" s="14"/>
      <c r="AC35" s="14"/>
      <c r="AD35" s="14"/>
      <c r="AE35" s="14">
        <v>12.431693989071</v>
      </c>
      <c r="AF35" s="14">
        <v>42.349726775956299</v>
      </c>
      <c r="AG35" s="14">
        <v>1.9531945977421299</v>
      </c>
      <c r="AH35" s="14">
        <v>61.834000000000003</v>
      </c>
      <c r="AI35" s="14"/>
      <c r="AJ35" s="20"/>
      <c r="AK35" s="14">
        <v>2.9556798733920999</v>
      </c>
      <c r="AL35" s="20"/>
      <c r="AM35" s="14">
        <v>19.5</v>
      </c>
      <c r="AN35" s="14"/>
      <c r="AO35" s="14"/>
      <c r="AP35" s="21"/>
      <c r="AQ35" s="14"/>
      <c r="AR35" s="14"/>
      <c r="AS35" s="14"/>
      <c r="AT35" s="14"/>
      <c r="AU35" s="14"/>
      <c r="AV35" s="14"/>
      <c r="AW35" s="14">
        <v>100</v>
      </c>
      <c r="AX35" s="14"/>
      <c r="AY35" s="22">
        <v>120</v>
      </c>
      <c r="AZ35" s="23"/>
      <c r="BA35" s="24">
        <v>31.9</v>
      </c>
      <c r="BD35" s="26" t="s">
        <v>262</v>
      </c>
      <c r="BE35" s="26" t="s">
        <v>263</v>
      </c>
      <c r="BF35" s="26" t="s">
        <v>310</v>
      </c>
      <c r="BG35" s="26" t="s">
        <v>310</v>
      </c>
      <c r="BH35" s="26" t="s">
        <v>677</v>
      </c>
      <c r="BI35" s="26" t="s">
        <v>312</v>
      </c>
      <c r="BJ35">
        <v>-139.014928716057</v>
      </c>
      <c r="BK35">
        <v>-9.7821591124999294</v>
      </c>
      <c r="BL35">
        <v>26.979649122807</v>
      </c>
      <c r="BM35">
        <v>27.987435328898702</v>
      </c>
      <c r="BN35">
        <v>27.849624060150401</v>
      </c>
      <c r="BO35">
        <v>28.3041345480028</v>
      </c>
      <c r="BP35">
        <v>26.979649122807</v>
      </c>
      <c r="BQ35" s="26">
        <v>0.111058887797557</v>
      </c>
      <c r="BR35" s="26">
        <v>59.091352065499699</v>
      </c>
      <c r="BS35" s="26">
        <v>18345.5205282016</v>
      </c>
      <c r="BT35" s="26">
        <v>3.0265683571604699E-47</v>
      </c>
      <c r="BU35" s="26">
        <v>7.0053225829854297E-90</v>
      </c>
      <c r="BV35" s="26">
        <v>0</v>
      </c>
      <c r="BW35" s="26">
        <v>193.827243318109</v>
      </c>
      <c r="BX35" s="26">
        <v>1</v>
      </c>
      <c r="BY35" s="26">
        <v>21</v>
      </c>
      <c r="CA35" s="72">
        <f t="shared" si="0"/>
        <v>30</v>
      </c>
    </row>
    <row r="36" spans="1:79" x14ac:dyDescent="0.25">
      <c r="A36" t="s">
        <v>550</v>
      </c>
      <c r="B36" t="s">
        <v>551</v>
      </c>
      <c r="C36">
        <v>52441</v>
      </c>
      <c r="H36" s="14">
        <v>201.696153846154</v>
      </c>
      <c r="K36" s="14">
        <v>69.224000000000004</v>
      </c>
      <c r="L36" s="14">
        <v>54.370111732462902</v>
      </c>
      <c r="M36" s="14">
        <v>50.954750057688102</v>
      </c>
      <c r="Q36" s="14">
        <v>57</v>
      </c>
      <c r="S36" s="14">
        <v>14402.34</v>
      </c>
      <c r="T36" s="20">
        <v>28530</v>
      </c>
      <c r="U36">
        <v>1010822222.2222199</v>
      </c>
      <c r="V36" s="14"/>
      <c r="W36" s="14"/>
      <c r="X36" s="14"/>
      <c r="Y36" s="14"/>
      <c r="Z36" s="14"/>
      <c r="AA36" s="14"/>
      <c r="AB36" s="14"/>
      <c r="AC36" s="14">
        <v>25.53</v>
      </c>
      <c r="AD36" s="14"/>
      <c r="AE36" s="14">
        <v>23.076923076923102</v>
      </c>
      <c r="AF36" s="14">
        <v>42.307692307692299</v>
      </c>
      <c r="AG36" s="14">
        <v>3.3166347171567998</v>
      </c>
      <c r="AH36" s="14">
        <v>30.776</v>
      </c>
      <c r="AI36" s="14">
        <v>50.146157888710803</v>
      </c>
      <c r="AJ36" s="20">
        <v>472.68286918501599</v>
      </c>
      <c r="AK36" s="14">
        <v>4.54998621341631</v>
      </c>
      <c r="AL36" s="20"/>
      <c r="AM36" s="14">
        <v>13.3</v>
      </c>
      <c r="AN36" s="14"/>
      <c r="AO36" s="14">
        <v>12</v>
      </c>
      <c r="AP36" s="21"/>
      <c r="AQ36" s="14"/>
      <c r="AR36" s="14"/>
      <c r="AS36" s="14"/>
      <c r="AT36" s="14"/>
      <c r="AU36" s="14"/>
      <c r="AV36" s="14"/>
      <c r="AW36" s="14">
        <v>100</v>
      </c>
      <c r="AX36" s="14">
        <v>60.6386941858798</v>
      </c>
      <c r="AY36" s="22">
        <v>100</v>
      </c>
      <c r="AZ36" s="22">
        <v>23.1</v>
      </c>
      <c r="BA36" s="24">
        <v>35</v>
      </c>
      <c r="BB36" s="25">
        <v>0.80800000000000005</v>
      </c>
      <c r="BD36" s="26" t="s">
        <v>262</v>
      </c>
      <c r="BE36" s="26" t="s">
        <v>263</v>
      </c>
      <c r="BF36" s="26" t="s">
        <v>264</v>
      </c>
      <c r="BG36" s="26" t="s">
        <v>265</v>
      </c>
      <c r="BH36" s="26" t="s">
        <v>266</v>
      </c>
      <c r="BI36" s="26" t="s">
        <v>267</v>
      </c>
      <c r="BJ36">
        <v>-62.7494726470415</v>
      </c>
      <c r="BK36">
        <v>17.3174095725001</v>
      </c>
      <c r="BL36">
        <v>26.920007324218801</v>
      </c>
      <c r="BM36">
        <v>26.240014648437501</v>
      </c>
      <c r="BN36">
        <v>26.010003662109401</v>
      </c>
      <c r="BO36">
        <v>25.869989013671901</v>
      </c>
      <c r="BP36">
        <v>26.260003662109401</v>
      </c>
      <c r="BQ36" s="26">
        <v>0.159625804726894</v>
      </c>
      <c r="BR36" s="26">
        <v>14.913121053311899</v>
      </c>
      <c r="BS36" s="26">
        <v>18351.398041946599</v>
      </c>
      <c r="BT36" s="26">
        <v>1.0197292811147399E-31</v>
      </c>
      <c r="BU36" s="26">
        <v>1.23935720096957E-77</v>
      </c>
      <c r="BV36" s="26">
        <v>0</v>
      </c>
      <c r="BW36" s="26">
        <v>27.016821239463599</v>
      </c>
      <c r="BX36" s="26">
        <v>1</v>
      </c>
      <c r="BY36" s="26">
        <v>19</v>
      </c>
      <c r="CA36" s="72">
        <f t="shared" si="0"/>
        <v>28</v>
      </c>
    </row>
    <row r="37" spans="1:79" x14ac:dyDescent="0.25">
      <c r="A37" t="s">
        <v>629</v>
      </c>
      <c r="B37" t="s">
        <v>630</v>
      </c>
      <c r="C37">
        <v>284060</v>
      </c>
      <c r="D37" s="14">
        <v>75.099999999999994</v>
      </c>
      <c r="E37" s="14">
        <v>79.3</v>
      </c>
      <c r="F37" s="14">
        <v>22.740925665998802</v>
      </c>
      <c r="G37" s="14">
        <v>68.084916408624494</v>
      </c>
      <c r="H37" s="14">
        <v>15.5393873085339</v>
      </c>
      <c r="I37" s="14">
        <v>5.5</v>
      </c>
      <c r="J37" s="14">
        <v>1.97</v>
      </c>
      <c r="K37" s="14">
        <v>29.317</v>
      </c>
      <c r="P37" s="14">
        <v>2510</v>
      </c>
      <c r="S37" s="14">
        <v>117181</v>
      </c>
      <c r="T37" s="20"/>
      <c r="V37" s="14"/>
      <c r="W37" s="14"/>
      <c r="X37" s="14"/>
      <c r="Y37" s="14">
        <v>63.057998657226598</v>
      </c>
      <c r="Z37" s="14">
        <v>1.92499995231628</v>
      </c>
      <c r="AA37" s="14">
        <v>84.465835806468107</v>
      </c>
      <c r="AB37" s="14"/>
      <c r="AC37" s="14"/>
      <c r="AD37" s="14"/>
      <c r="AE37" s="14">
        <v>10.078774917569101</v>
      </c>
      <c r="AF37" s="14">
        <v>45.897155361050302</v>
      </c>
      <c r="AG37" s="14">
        <v>54.404157628214101</v>
      </c>
      <c r="AH37" s="14">
        <v>70.683000000000007</v>
      </c>
      <c r="AI37" s="14">
        <v>5.4082957372623204</v>
      </c>
      <c r="AJ37" s="20"/>
      <c r="AK37" s="14">
        <v>16.005931729155002</v>
      </c>
      <c r="AL37" s="20"/>
      <c r="AM37" s="14">
        <v>21.8</v>
      </c>
      <c r="AN37" s="14"/>
      <c r="AO37" s="14"/>
      <c r="AP37" s="21"/>
      <c r="AQ37" s="14"/>
      <c r="AR37" s="14"/>
      <c r="AS37" s="14"/>
      <c r="AT37" s="14"/>
      <c r="AU37" s="14"/>
      <c r="AV37" s="14"/>
      <c r="AW37" s="14">
        <v>100</v>
      </c>
      <c r="AX37" s="14">
        <v>13.2255604858842</v>
      </c>
      <c r="AY37" s="22">
        <v>123</v>
      </c>
      <c r="AZ37" s="22"/>
      <c r="BA37" s="24">
        <v>32</v>
      </c>
      <c r="BB37" s="25">
        <v>0.377</v>
      </c>
      <c r="BD37" s="26" t="s">
        <v>262</v>
      </c>
      <c r="BE37" s="26" t="s">
        <v>263</v>
      </c>
      <c r="BF37" s="26" t="s">
        <v>310</v>
      </c>
      <c r="BG37" s="26" t="s">
        <v>310</v>
      </c>
      <c r="BH37" s="26" t="s">
        <v>452</v>
      </c>
      <c r="BI37" s="26" t="s">
        <v>312</v>
      </c>
      <c r="BJ37">
        <v>165.242432228588</v>
      </c>
      <c r="BK37">
        <v>-21.233819268999898</v>
      </c>
      <c r="BL37">
        <v>23.510003662109401</v>
      </c>
      <c r="BM37">
        <v>24.279992675781301</v>
      </c>
      <c r="BN37">
        <v>25.689996337890602</v>
      </c>
      <c r="BO37">
        <v>24.140008544921901</v>
      </c>
      <c r="BP37">
        <v>24.4050003051758</v>
      </c>
      <c r="BQ37" s="26">
        <v>0.32708706209152</v>
      </c>
      <c r="BR37" s="26">
        <v>17.925528215468901</v>
      </c>
      <c r="BS37" s="26">
        <v>18343.3307137347</v>
      </c>
      <c r="BT37" s="26">
        <v>1.87142488673342E-44</v>
      </c>
      <c r="BU37" s="26">
        <v>3.6804756215541398E-122</v>
      </c>
      <c r="BV37" s="26">
        <v>0</v>
      </c>
      <c r="BW37" s="26">
        <v>17.523733073827099</v>
      </c>
      <c r="BX37" s="26">
        <v>1</v>
      </c>
      <c r="BY37" s="26">
        <v>22</v>
      </c>
      <c r="CA37" s="72">
        <f t="shared" si="0"/>
        <v>27</v>
      </c>
    </row>
    <row r="38" spans="1:79" x14ac:dyDescent="0.25">
      <c r="A38" t="s">
        <v>260</v>
      </c>
      <c r="B38" t="s">
        <v>261</v>
      </c>
      <c r="C38">
        <v>105845</v>
      </c>
      <c r="D38" s="14">
        <v>73.628</v>
      </c>
      <c r="E38" s="14">
        <v>78.507000000000005</v>
      </c>
      <c r="F38" s="14">
        <v>17.802446974349301</v>
      </c>
      <c r="G38" s="14">
        <v>68.6466058859653</v>
      </c>
      <c r="H38" s="14">
        <v>588.02777777777806</v>
      </c>
      <c r="I38" s="14">
        <v>9.0530000000000008</v>
      </c>
      <c r="J38" s="14">
        <v>1.8959999999999999</v>
      </c>
      <c r="K38" s="14">
        <v>56.588999999999999</v>
      </c>
      <c r="L38" s="14">
        <v>75.237898220934994</v>
      </c>
      <c r="M38" s="14">
        <v>70.810922631361194</v>
      </c>
      <c r="P38" s="14">
        <v>1004</v>
      </c>
      <c r="R38" s="14">
        <v>274280</v>
      </c>
      <c r="S38" s="14">
        <v>32323</v>
      </c>
      <c r="T38" s="20"/>
      <c r="U38">
        <v>2700558659.2178798</v>
      </c>
      <c r="V38" s="14"/>
      <c r="W38" s="14"/>
      <c r="X38" s="14"/>
      <c r="Y38" s="14"/>
      <c r="Z38" s="14"/>
      <c r="AA38" s="14"/>
      <c r="AB38" s="14"/>
      <c r="AC38" s="14"/>
      <c r="AD38" s="14"/>
      <c r="AE38" s="14">
        <v>11.1111111111111</v>
      </c>
      <c r="AF38" s="14">
        <v>2.3333332604832102</v>
      </c>
      <c r="AG38" s="14">
        <v>18.9175762600279</v>
      </c>
      <c r="AH38" s="14">
        <v>43.411000000000001</v>
      </c>
      <c r="AI38" s="14">
        <v>10.792339238057</v>
      </c>
      <c r="AJ38" s="20"/>
      <c r="AK38" s="14">
        <v>8.4100641779251095</v>
      </c>
      <c r="AL38" s="20"/>
      <c r="AM38" s="14">
        <v>11.6</v>
      </c>
      <c r="AN38" s="14"/>
      <c r="AO38" s="14"/>
      <c r="AP38" s="21"/>
      <c r="AQ38" s="14"/>
      <c r="AR38" s="14">
        <v>6.1898999999999997</v>
      </c>
      <c r="AS38" s="14"/>
      <c r="AT38" s="14"/>
      <c r="AU38" s="14"/>
      <c r="AV38" s="14"/>
      <c r="AW38" s="14">
        <v>100</v>
      </c>
      <c r="AX38" s="14">
        <v>75.189564273696007</v>
      </c>
      <c r="AY38" s="22"/>
      <c r="AZ38" s="23"/>
      <c r="BA38" s="24">
        <v>39.299999999999997</v>
      </c>
      <c r="BB38" s="25">
        <v>0.496</v>
      </c>
      <c r="BD38" s="26" t="s">
        <v>262</v>
      </c>
      <c r="BE38" s="26" t="s">
        <v>263</v>
      </c>
      <c r="BF38" s="26" t="s">
        <v>264</v>
      </c>
      <c r="BG38" s="26" t="s">
        <v>265</v>
      </c>
      <c r="BH38" s="26" t="s">
        <v>266</v>
      </c>
      <c r="BI38" s="26" t="s">
        <v>267</v>
      </c>
      <c r="BJ38">
        <v>-69.984936434342401</v>
      </c>
      <c r="BK38">
        <v>12.5270449895001</v>
      </c>
      <c r="BL38">
        <v>30.200006103515602</v>
      </c>
      <c r="BM38">
        <v>28.950006103515602</v>
      </c>
      <c r="BN38">
        <v>30.200006103515602</v>
      </c>
      <c r="BO38">
        <v>29.679986572265602</v>
      </c>
      <c r="BP38">
        <v>29.757501220703102</v>
      </c>
      <c r="BQ38" s="26">
        <v>0.13082973389956701</v>
      </c>
      <c r="BR38" s="26">
        <v>102.777179827548</v>
      </c>
      <c r="BS38" s="26">
        <v>18349.263320620899</v>
      </c>
      <c r="BT38" s="26">
        <v>2.1928554178814801E-49</v>
      </c>
      <c r="BU38" s="26">
        <v>1.10148875586422E-93</v>
      </c>
      <c r="BV38" s="26">
        <v>0</v>
      </c>
      <c r="BW38" s="26">
        <v>468.958953125476</v>
      </c>
      <c r="BX38" s="26">
        <v>1</v>
      </c>
      <c r="BY38" s="26">
        <v>19</v>
      </c>
      <c r="CA38" s="72">
        <f t="shared" si="0"/>
        <v>26</v>
      </c>
    </row>
    <row r="39" spans="1:79" x14ac:dyDescent="0.25">
      <c r="A39" t="s">
        <v>437</v>
      </c>
      <c r="B39" t="s">
        <v>438</v>
      </c>
      <c r="D39" s="14">
        <v>63.79</v>
      </c>
      <c r="E39" s="14">
        <v>68.162000000000006</v>
      </c>
      <c r="I39" s="14">
        <v>7.1630000000000003</v>
      </c>
      <c r="J39" s="14">
        <v>4.056</v>
      </c>
      <c r="P39" s="14">
        <v>-199290</v>
      </c>
      <c r="Q39" s="14">
        <v>507267</v>
      </c>
      <c r="R39" s="14">
        <v>102729</v>
      </c>
      <c r="T39" s="20"/>
      <c r="V39" s="14"/>
      <c r="W39" s="14"/>
      <c r="X39" s="14"/>
      <c r="Y39" s="14">
        <v>78.388000488281307</v>
      </c>
      <c r="Z39" s="14">
        <v>61.213001251220703</v>
      </c>
      <c r="AA39" s="14">
        <v>83.603201500136393</v>
      </c>
      <c r="AB39" s="14"/>
      <c r="AC39" s="14">
        <v>21.37</v>
      </c>
      <c r="AD39" s="14"/>
      <c r="AE39" s="14">
        <v>75.1683168316832</v>
      </c>
      <c r="AF39" s="14">
        <v>14.9069304513459</v>
      </c>
      <c r="AG39" s="14">
        <v>4.8723909390343501</v>
      </c>
      <c r="AH39" s="14"/>
      <c r="AI39" s="14">
        <v>25.6641413770115</v>
      </c>
      <c r="AJ39" s="20"/>
      <c r="AK39" s="14"/>
      <c r="AL39" s="20">
        <v>100</v>
      </c>
      <c r="AM39" s="14">
        <v>5.0999999999999996</v>
      </c>
      <c r="AN39" s="14">
        <v>23.9</v>
      </c>
      <c r="AO39" s="14">
        <v>41.9</v>
      </c>
      <c r="AP39" s="21"/>
      <c r="AQ39" s="14"/>
      <c r="AR39" s="14"/>
      <c r="AS39" s="14">
        <v>68.474519999999998</v>
      </c>
      <c r="AT39" s="14">
        <v>64.186660000000003</v>
      </c>
      <c r="AU39" s="14">
        <v>0.87478</v>
      </c>
      <c r="AV39" s="14">
        <v>5.5592259600000196</v>
      </c>
      <c r="AW39" s="14">
        <v>48.423789978027301</v>
      </c>
      <c r="AX39" s="14"/>
      <c r="AY39" s="22"/>
      <c r="AZ39" s="22">
        <v>4.0999999999999996</v>
      </c>
      <c r="BA39" s="24">
        <v>19.7</v>
      </c>
      <c r="BB39" s="25">
        <v>0.66700000000000004</v>
      </c>
      <c r="BD39" s="26" t="s">
        <v>270</v>
      </c>
      <c r="BE39" s="26" t="s">
        <v>271</v>
      </c>
      <c r="BF39" s="26" t="s">
        <v>278</v>
      </c>
      <c r="BG39" s="26" t="s">
        <v>278</v>
      </c>
      <c r="BH39" s="26" t="s">
        <v>322</v>
      </c>
      <c r="BI39" s="26" t="s">
        <v>280</v>
      </c>
      <c r="BJ39">
        <v>38.083834080325097</v>
      </c>
      <c r="BK39">
        <v>15.1818098005</v>
      </c>
      <c r="BL39">
        <v>28.379998779296901</v>
      </c>
      <c r="BM39">
        <v>26.179986572265602</v>
      </c>
      <c r="BN39">
        <v>27.089990234375001</v>
      </c>
      <c r="BO39">
        <v>29.279992675781301</v>
      </c>
      <c r="BP39">
        <v>27.7324920654297</v>
      </c>
      <c r="BQ39" s="26">
        <v>0.187025828058027</v>
      </c>
      <c r="BR39" s="26">
        <v>38.748243318974197</v>
      </c>
      <c r="BS39" s="26">
        <v>18351.3694938648</v>
      </c>
      <c r="BT39" s="26">
        <v>2.9537728948583798E-45</v>
      </c>
      <c r="BU39" s="26">
        <v>3.9402815777278796E-99</v>
      </c>
      <c r="BV39" s="26">
        <v>0</v>
      </c>
      <c r="BW39" s="26">
        <v>83.840006432608206</v>
      </c>
      <c r="BX39" s="26">
        <v>1</v>
      </c>
      <c r="BY39" s="26">
        <v>13</v>
      </c>
      <c r="CA39" s="72">
        <f t="shared" si="0"/>
        <v>26</v>
      </c>
    </row>
    <row r="40" spans="1:79" x14ac:dyDescent="0.25">
      <c r="A40" t="s">
        <v>420</v>
      </c>
      <c r="B40" t="s">
        <v>421</v>
      </c>
      <c r="C40">
        <v>71625</v>
      </c>
      <c r="H40" s="14">
        <v>95.5</v>
      </c>
      <c r="K40" s="14">
        <v>29.516999999999999</v>
      </c>
      <c r="L40" s="14">
        <v>64.566993929721605</v>
      </c>
      <c r="M40" s="14">
        <v>43.390136510017399</v>
      </c>
      <c r="N40" s="14">
        <v>11.741031082150499</v>
      </c>
      <c r="O40" s="14">
        <v>5.23787056424037</v>
      </c>
      <c r="Q40" s="14">
        <v>40</v>
      </c>
      <c r="S40" s="14">
        <v>8160</v>
      </c>
      <c r="T40" s="20">
        <v>10270</v>
      </c>
      <c r="U40">
        <v>550892592.59259295</v>
      </c>
      <c r="V40" s="14"/>
      <c r="W40" s="14"/>
      <c r="X40" s="14"/>
      <c r="Y40" s="14"/>
      <c r="Z40" s="14"/>
      <c r="AA40" s="14"/>
      <c r="AB40" s="14"/>
      <c r="AC40" s="14">
        <v>12.6</v>
      </c>
      <c r="AD40" s="14"/>
      <c r="AE40" s="14">
        <v>33.3333333333333</v>
      </c>
      <c r="AF40" s="14">
        <v>57.413335164388002</v>
      </c>
      <c r="AG40" s="14">
        <v>21.986824458337299</v>
      </c>
      <c r="AH40" s="14">
        <v>70.483000000000004</v>
      </c>
      <c r="AI40" s="14">
        <v>22.782894398671399</v>
      </c>
      <c r="AJ40" s="20">
        <v>2813.5330941830198</v>
      </c>
      <c r="AK40" s="14">
        <v>1.9086867834282899</v>
      </c>
      <c r="AL40" s="20">
        <v>100</v>
      </c>
      <c r="AM40" s="14">
        <v>11.6</v>
      </c>
      <c r="AN40" s="14"/>
      <c r="AO40" s="14">
        <v>35.700000000000003</v>
      </c>
      <c r="AP40" s="21">
        <v>1.0825</v>
      </c>
      <c r="AQ40" s="14"/>
      <c r="AR40" s="14"/>
      <c r="AS40" s="14"/>
      <c r="AT40" s="14"/>
      <c r="AU40" s="14"/>
      <c r="AV40" s="14"/>
      <c r="AW40" s="14">
        <v>100</v>
      </c>
      <c r="AX40" s="14">
        <v>68.538006850990996</v>
      </c>
      <c r="AY40" s="22">
        <v>119</v>
      </c>
      <c r="AZ40" s="22">
        <v>28.2</v>
      </c>
      <c r="BA40" s="24">
        <v>33.5</v>
      </c>
      <c r="BB40" s="25">
        <v>0.93</v>
      </c>
      <c r="BC40" s="27" t="s">
        <v>422</v>
      </c>
      <c r="BD40" s="26" t="s">
        <v>262</v>
      </c>
      <c r="BE40" s="26" t="s">
        <v>277</v>
      </c>
      <c r="BF40" s="26" t="s">
        <v>264</v>
      </c>
      <c r="BG40" s="26" t="s">
        <v>265</v>
      </c>
      <c r="BH40" s="26" t="s">
        <v>266</v>
      </c>
      <c r="BI40" s="26" t="s">
        <v>267</v>
      </c>
      <c r="BJ40">
        <v>-61.345434712556902</v>
      </c>
      <c r="BK40">
        <v>15.425340073999999</v>
      </c>
      <c r="BL40">
        <v>26.249993896484401</v>
      </c>
      <c r="BM40">
        <v>25.589990234375001</v>
      </c>
      <c r="BN40">
        <v>25.379998779296901</v>
      </c>
      <c r="BO40">
        <v>25.270013427734401</v>
      </c>
      <c r="BP40">
        <v>25.6224990844727</v>
      </c>
      <c r="BQ40" s="26">
        <v>0.251763872627707</v>
      </c>
      <c r="BR40" s="26">
        <v>15.748019869234</v>
      </c>
      <c r="BS40" s="26">
        <v>18345.916197671198</v>
      </c>
      <c r="BT40" s="26">
        <v>3.0599191316514499E-27</v>
      </c>
      <c r="BU40" s="26">
        <v>3.6799135072879403E-92</v>
      </c>
      <c r="BV40" s="26">
        <v>0</v>
      </c>
      <c r="BW40" s="26">
        <v>44.892805166169801</v>
      </c>
      <c r="BX40" s="26">
        <v>1</v>
      </c>
      <c r="BY40" s="26">
        <v>23</v>
      </c>
      <c r="CA40" s="72">
        <f t="shared" si="0"/>
        <v>23</v>
      </c>
    </row>
    <row r="41" spans="1:79" x14ac:dyDescent="0.25">
      <c r="A41" t="s">
        <v>715</v>
      </c>
      <c r="B41" t="s">
        <v>716</v>
      </c>
      <c r="C41">
        <v>10975920</v>
      </c>
      <c r="D41" s="14">
        <v>56.115000000000002</v>
      </c>
      <c r="E41" s="14">
        <v>59.134999999999998</v>
      </c>
      <c r="F41" s="14">
        <v>41.820121434845497</v>
      </c>
      <c r="G41" s="14">
        <v>54.781395685302897</v>
      </c>
      <c r="I41" s="14">
        <v>10.459</v>
      </c>
      <c r="J41" s="14">
        <v>4.6959999999999997</v>
      </c>
      <c r="K41" s="14">
        <v>80.385000000000005</v>
      </c>
      <c r="P41" s="14">
        <v>-870998</v>
      </c>
      <c r="Q41" s="14">
        <v>2285316</v>
      </c>
      <c r="T41" s="20"/>
      <c r="V41" s="14"/>
      <c r="W41" s="14"/>
      <c r="X41" s="14"/>
      <c r="Y41" s="14">
        <v>72.386001586914105</v>
      </c>
      <c r="Z41" s="14">
        <v>56.875</v>
      </c>
      <c r="AA41" s="14">
        <v>96.107430901915293</v>
      </c>
      <c r="AB41" s="14"/>
      <c r="AC41" s="14">
        <v>9.08</v>
      </c>
      <c r="AD41" s="14">
        <v>1.32920833296659</v>
      </c>
      <c r="AE41" s="14"/>
      <c r="AF41" s="14"/>
      <c r="AG41" s="14">
        <v>15.501501251574499</v>
      </c>
      <c r="AH41" s="14">
        <v>19.614999999999998</v>
      </c>
      <c r="AI41" s="14">
        <v>15.623312825772199</v>
      </c>
      <c r="AJ41" s="20">
        <v>2463.3148467870301</v>
      </c>
      <c r="AK41" s="14">
        <v>0.141748231600483</v>
      </c>
      <c r="AL41" s="20">
        <v>100</v>
      </c>
      <c r="AM41" s="14">
        <v>10.199999999999999</v>
      </c>
      <c r="AN41" s="14">
        <v>19.8</v>
      </c>
      <c r="AO41" s="14">
        <v>98.6</v>
      </c>
      <c r="AP41" s="21"/>
      <c r="AQ41" s="14"/>
      <c r="AR41" s="14">
        <v>1.49691</v>
      </c>
      <c r="AS41" s="14"/>
      <c r="AT41" s="14"/>
      <c r="AU41" s="14"/>
      <c r="AV41" s="14">
        <v>5.1945467488482002</v>
      </c>
      <c r="AW41" s="14">
        <v>25.3820705413818</v>
      </c>
      <c r="AX41" s="14">
        <v>0.38777600765211301</v>
      </c>
      <c r="AY41" s="22"/>
      <c r="AZ41" s="22"/>
      <c r="BA41" s="24">
        <v>17.3</v>
      </c>
      <c r="BB41" s="25">
        <v>0.89300000000000002</v>
      </c>
      <c r="BC41" s="27" t="s">
        <v>717</v>
      </c>
      <c r="BD41" s="26" t="s">
        <v>270</v>
      </c>
      <c r="BE41" s="26" t="s">
        <v>271</v>
      </c>
      <c r="BF41" s="26" t="s">
        <v>278</v>
      </c>
      <c r="BG41" s="26" t="s">
        <v>278</v>
      </c>
      <c r="BH41" s="26" t="s">
        <v>322</v>
      </c>
      <c r="BI41" s="26" t="s">
        <v>280</v>
      </c>
      <c r="BJ41">
        <v>29.1177929573109</v>
      </c>
      <c r="BK41">
        <v>7.8578418990001104</v>
      </c>
      <c r="BL41">
        <v>30.839990234375001</v>
      </c>
      <c r="BM41">
        <v>31.390008544921901</v>
      </c>
      <c r="BN41">
        <v>33.170007324218801</v>
      </c>
      <c r="BO41">
        <v>33.830010986328098</v>
      </c>
      <c r="BP41">
        <v>32.307504272461003</v>
      </c>
      <c r="BQ41" s="26">
        <v>0.433440272112252</v>
      </c>
      <c r="BR41" s="26">
        <v>4.3253148558786796</v>
      </c>
      <c r="BS41" s="26">
        <v>18358.587434814999</v>
      </c>
      <c r="BT41" s="26">
        <v>9.3785110119936707E-22</v>
      </c>
      <c r="BU41" s="26">
        <v>4.76330378036973E-85</v>
      </c>
      <c r="BV41" s="26">
        <v>0</v>
      </c>
      <c r="BW41" s="26">
        <v>2.9855420795488001</v>
      </c>
      <c r="BX41" s="26">
        <v>1</v>
      </c>
      <c r="BY41" s="26">
        <v>21</v>
      </c>
      <c r="CA41" s="72">
        <f t="shared" si="0"/>
        <v>22</v>
      </c>
    </row>
    <row r="42" spans="1:79" x14ac:dyDescent="0.25">
      <c r="A42" t="s">
        <v>782</v>
      </c>
      <c r="B42" t="s">
        <v>783</v>
      </c>
      <c r="C42">
        <v>28870195</v>
      </c>
      <c r="D42" s="14">
        <v>68.397999999999996</v>
      </c>
      <c r="E42" s="14">
        <v>76.073999999999998</v>
      </c>
      <c r="F42" s="14">
        <v>27.666650581065198</v>
      </c>
      <c r="G42" s="14">
        <v>65.066362798808797</v>
      </c>
      <c r="H42" s="14">
        <v>32.730791905220798</v>
      </c>
      <c r="I42" s="14">
        <v>6.9820000000000002</v>
      </c>
      <c r="J42" s="14">
        <v>2.2719999999999998</v>
      </c>
      <c r="K42" s="14">
        <v>11.792</v>
      </c>
      <c r="P42" s="14">
        <v>-3266243</v>
      </c>
      <c r="Q42" s="14">
        <v>21046</v>
      </c>
      <c r="R42" s="14">
        <v>2137771</v>
      </c>
      <c r="S42" s="14">
        <v>370800</v>
      </c>
      <c r="T42" s="20"/>
      <c r="V42" s="14"/>
      <c r="W42" s="14"/>
      <c r="X42" s="14"/>
      <c r="Y42" s="14">
        <v>59.7299995422363</v>
      </c>
      <c r="Z42" s="14">
        <v>8.3059997558593803</v>
      </c>
      <c r="AA42" s="14">
        <v>60.7056504794758</v>
      </c>
      <c r="AB42" s="14"/>
      <c r="AC42" s="14">
        <v>639.03</v>
      </c>
      <c r="AD42" s="14"/>
      <c r="AE42" s="14">
        <v>24.4884076866391</v>
      </c>
      <c r="AF42" s="14">
        <v>52.739188892352999</v>
      </c>
      <c r="AG42" s="14">
        <v>54.144174435770204</v>
      </c>
      <c r="AH42" s="14">
        <v>88.207999999999998</v>
      </c>
      <c r="AI42" s="14"/>
      <c r="AJ42" s="20">
        <v>26793.024121643099</v>
      </c>
      <c r="AK42" s="14">
        <v>6.1647310343165698</v>
      </c>
      <c r="AL42" s="20">
        <v>99.9336624316864</v>
      </c>
      <c r="AM42" s="14">
        <v>7</v>
      </c>
      <c r="AN42" s="14">
        <v>18.100000000000001</v>
      </c>
      <c r="AO42" s="14">
        <v>24.5</v>
      </c>
      <c r="AP42" s="21"/>
      <c r="AQ42" s="14"/>
      <c r="AR42" s="14"/>
      <c r="AS42" s="14">
        <v>97.15034</v>
      </c>
      <c r="AT42" s="14">
        <v>92.588740000000001</v>
      </c>
      <c r="AU42" s="14">
        <v>1.01936</v>
      </c>
      <c r="AV42" s="14"/>
      <c r="AW42" s="14">
        <v>100</v>
      </c>
      <c r="AX42" s="14">
        <v>1.9035002091758499</v>
      </c>
      <c r="AY42" s="22">
        <v>99</v>
      </c>
      <c r="AZ42" s="29">
        <v>25.2</v>
      </c>
      <c r="BA42" s="24">
        <v>28.3</v>
      </c>
      <c r="BD42" s="26" t="s">
        <v>300</v>
      </c>
      <c r="BE42" s="26" t="s">
        <v>277</v>
      </c>
      <c r="BF42" s="26" t="s">
        <v>301</v>
      </c>
      <c r="BG42" s="26" t="s">
        <v>265</v>
      </c>
      <c r="BH42" s="26" t="s">
        <v>301</v>
      </c>
      <c r="BI42" s="26" t="s">
        <v>267</v>
      </c>
      <c r="BJ42">
        <v>-65.410330571368107</v>
      </c>
      <c r="BK42">
        <v>6.4206298830000996</v>
      </c>
      <c r="BL42">
        <v>22.939996337890602</v>
      </c>
      <c r="BM42">
        <v>24.300012207031301</v>
      </c>
      <c r="BN42">
        <v>25.580010986328102</v>
      </c>
      <c r="BO42">
        <v>25.149987792968801</v>
      </c>
      <c r="BP42">
        <v>24.4925018310547</v>
      </c>
      <c r="BQ42" s="26">
        <v>4.1561546906019001E-2</v>
      </c>
      <c r="BR42" s="26">
        <v>489.00553898257402</v>
      </c>
      <c r="BS42" s="26">
        <v>18360.7496581628</v>
      </c>
      <c r="BT42" s="26">
        <v>9.3241913115858794E-14</v>
      </c>
      <c r="BU42" s="26">
        <v>2.0827386085049601E-12</v>
      </c>
      <c r="BV42" s="26">
        <v>1.6810240256982101E-256</v>
      </c>
      <c r="BW42" s="26">
        <v>17663.9572932171</v>
      </c>
      <c r="BX42" s="26">
        <v>1</v>
      </c>
      <c r="BY42" s="26">
        <v>20</v>
      </c>
      <c r="CA42" s="72">
        <f t="shared" si="0"/>
        <v>18</v>
      </c>
    </row>
    <row r="43" spans="1:79" x14ac:dyDescent="0.25">
      <c r="A43" t="s">
        <v>791</v>
      </c>
      <c r="B43" t="s">
        <v>792</v>
      </c>
      <c r="C43">
        <v>28498687</v>
      </c>
      <c r="D43" s="14">
        <v>64.418000000000006</v>
      </c>
      <c r="E43" s="14">
        <v>67.795000000000002</v>
      </c>
      <c r="F43" s="14">
        <v>39.6148902740523</v>
      </c>
      <c r="G43" s="14">
        <v>57.5088399699032</v>
      </c>
      <c r="H43" s="14">
        <v>53.977852908309202</v>
      </c>
      <c r="I43" s="14">
        <v>5.9829999999999997</v>
      </c>
      <c r="J43" s="14">
        <v>3.7919999999999998</v>
      </c>
      <c r="K43" s="14">
        <v>63.357999999999997</v>
      </c>
      <c r="P43" s="14">
        <v>-150000</v>
      </c>
      <c r="Q43" s="14">
        <v>31154</v>
      </c>
      <c r="R43" s="14">
        <v>336310</v>
      </c>
      <c r="T43" s="20"/>
      <c r="U43">
        <v>26914402223.782799</v>
      </c>
      <c r="V43" s="14"/>
      <c r="W43" s="14"/>
      <c r="X43" s="14"/>
      <c r="Y43" s="14">
        <v>38</v>
      </c>
      <c r="Z43" s="14">
        <v>28.975999832153299</v>
      </c>
      <c r="AA43" s="14">
        <v>8.3125546389367706</v>
      </c>
      <c r="AB43" s="14"/>
      <c r="AC43" s="14">
        <v>137.44</v>
      </c>
      <c r="AD43" s="14"/>
      <c r="AE43" s="14">
        <v>44.597230903270997</v>
      </c>
      <c r="AF43" s="14">
        <v>1.0398318086254901</v>
      </c>
      <c r="AG43" s="14">
        <v>0.771943980228183</v>
      </c>
      <c r="AH43" s="14">
        <v>36.642000000000003</v>
      </c>
      <c r="AI43" s="14">
        <v>35.307823578354302</v>
      </c>
      <c r="AJ43" s="20">
        <v>81.321324368109103</v>
      </c>
      <c r="AK43" s="14">
        <v>0.87899561194006104</v>
      </c>
      <c r="AL43" s="20">
        <v>100</v>
      </c>
      <c r="AM43" s="14">
        <v>5.4</v>
      </c>
      <c r="AN43" s="14">
        <v>30.6</v>
      </c>
      <c r="AO43" s="14">
        <v>55</v>
      </c>
      <c r="AP43" s="21"/>
      <c r="AQ43" s="14">
        <v>0.7</v>
      </c>
      <c r="AR43" s="14"/>
      <c r="AS43" s="14"/>
      <c r="AT43" s="14"/>
      <c r="AU43" s="14"/>
      <c r="AV43" s="14">
        <v>42.838786206404301</v>
      </c>
      <c r="AW43" s="14">
        <v>79.2</v>
      </c>
      <c r="AX43" s="14">
        <v>12.360562989795</v>
      </c>
      <c r="AY43" s="22">
        <v>91</v>
      </c>
      <c r="AZ43" s="29">
        <v>14.1</v>
      </c>
      <c r="BA43" s="24">
        <v>19.5</v>
      </c>
      <c r="BD43" s="26" t="s">
        <v>270</v>
      </c>
      <c r="BE43" s="26" t="s">
        <v>285</v>
      </c>
      <c r="BF43" s="26" t="s">
        <v>272</v>
      </c>
      <c r="BG43" s="26" t="s">
        <v>272</v>
      </c>
      <c r="BH43" s="26" t="s">
        <v>295</v>
      </c>
      <c r="BI43" s="26" t="s">
        <v>296</v>
      </c>
      <c r="BJ43">
        <v>47.485854502637999</v>
      </c>
      <c r="BK43">
        <v>15.802394924000099</v>
      </c>
      <c r="BL43">
        <v>21.999993896484401</v>
      </c>
      <c r="BM43">
        <v>19.980004882812501</v>
      </c>
      <c r="BN43">
        <v>21.980004882812501</v>
      </c>
      <c r="BO43">
        <v>23.459985351562501</v>
      </c>
      <c r="BP43">
        <v>21.854997253417999</v>
      </c>
      <c r="BQ43" s="26">
        <v>35.891026346313303</v>
      </c>
      <c r="BR43" s="26">
        <v>1</v>
      </c>
      <c r="BS43" s="26">
        <v>18361.089699954598</v>
      </c>
      <c r="BT43" s="26">
        <v>0.97795344520465199</v>
      </c>
      <c r="BU43" s="26">
        <v>0</v>
      </c>
      <c r="BV43" s="26">
        <v>3.4848404227488001E-252</v>
      </c>
      <c r="BW43" s="26">
        <v>1.8766431055560799E-22</v>
      </c>
      <c r="BX43" s="26">
        <v>0</v>
      </c>
      <c r="BY43" s="26">
        <v>50</v>
      </c>
      <c r="CA43" s="72">
        <f t="shared" si="0"/>
        <v>18</v>
      </c>
    </row>
    <row r="44" spans="1:79" x14ac:dyDescent="0.25">
      <c r="A44" t="s">
        <v>707</v>
      </c>
      <c r="B44" t="s">
        <v>708</v>
      </c>
      <c r="C44">
        <v>15008154</v>
      </c>
      <c r="D44" s="14">
        <v>55.41</v>
      </c>
      <c r="E44" s="14">
        <v>58.790999999999997</v>
      </c>
      <c r="F44" s="14">
        <v>46.5765840679638</v>
      </c>
      <c r="G44" s="14">
        <v>50.550104989090599</v>
      </c>
      <c r="H44" s="14">
        <v>23.923476902477098</v>
      </c>
      <c r="I44" s="14">
        <v>10.855</v>
      </c>
      <c r="J44" s="14">
        <v>6.0720000000000001</v>
      </c>
      <c r="K44" s="14">
        <v>55.029000000000003</v>
      </c>
      <c r="L44" s="14">
        <v>102.554337655952</v>
      </c>
      <c r="M44" s="14">
        <v>22.053080626665899</v>
      </c>
      <c r="O44" s="14">
        <v>33.563732781191298</v>
      </c>
      <c r="P44" s="14">
        <v>-200002</v>
      </c>
      <c r="Q44" s="14">
        <v>949652</v>
      </c>
      <c r="R44" s="14">
        <v>4486</v>
      </c>
      <c r="T44" s="20"/>
      <c r="U44">
        <v>4720727278.1883297</v>
      </c>
      <c r="V44" s="14"/>
      <c r="W44" s="14"/>
      <c r="X44" s="14"/>
      <c r="Y44" s="14">
        <v>47.397998809814503</v>
      </c>
      <c r="Z44" s="14">
        <v>83.111999511718807</v>
      </c>
      <c r="AA44" s="14">
        <v>29.554406983264201</v>
      </c>
      <c r="AB44" s="14"/>
      <c r="AC44" s="14">
        <v>9.74</v>
      </c>
      <c r="AD44" s="14"/>
      <c r="AE44" s="14">
        <v>70.336659546657302</v>
      </c>
      <c r="AF44" s="14">
        <v>10.0204039202227</v>
      </c>
      <c r="AG44" s="14"/>
      <c r="AH44" s="14">
        <v>44.970999999999997</v>
      </c>
      <c r="AI44" s="14">
        <v>19.8988009883582</v>
      </c>
      <c r="AJ44" s="20">
        <v>446.97478525841399</v>
      </c>
      <c r="AK44" s="14">
        <v>4.5347230872012E-2</v>
      </c>
      <c r="AL44" s="20">
        <v>100</v>
      </c>
      <c r="AM44" s="14">
        <v>5.0999999999999996</v>
      </c>
      <c r="AN44" s="14">
        <v>21.8</v>
      </c>
      <c r="AO44" s="14">
        <v>121.5</v>
      </c>
      <c r="AP44" s="21"/>
      <c r="AQ44" s="14">
        <v>0.9</v>
      </c>
      <c r="AR44" s="14"/>
      <c r="AS44" s="14"/>
      <c r="AT44" s="14"/>
      <c r="AU44" s="14"/>
      <c r="AV44" s="14">
        <v>20.162252605880301</v>
      </c>
      <c r="AW44" s="14">
        <v>32.9465141296387</v>
      </c>
      <c r="AX44" s="14"/>
      <c r="AY44" s="22">
        <v>94</v>
      </c>
      <c r="AZ44" s="22">
        <v>6.9</v>
      </c>
      <c r="BA44" s="24">
        <v>18.100000000000001</v>
      </c>
      <c r="BB44" s="25"/>
      <c r="BD44" s="26" t="s">
        <v>270</v>
      </c>
      <c r="BE44" s="26" t="s">
        <v>271</v>
      </c>
      <c r="BF44" s="26" t="s">
        <v>278</v>
      </c>
      <c r="BG44" s="26" t="s">
        <v>278</v>
      </c>
      <c r="BH44" s="26" t="s">
        <v>322</v>
      </c>
      <c r="BI44" s="26" t="s">
        <v>280</v>
      </c>
      <c r="BJ44">
        <v>46.7571281060115</v>
      </c>
      <c r="BK44">
        <v>5.1279528840000896</v>
      </c>
      <c r="BL44">
        <v>27.249993896484401</v>
      </c>
      <c r="BM44">
        <v>28.6</v>
      </c>
      <c r="BN44">
        <v>30.209985351562501</v>
      </c>
      <c r="BO44">
        <v>30.999993896484401</v>
      </c>
      <c r="BP44">
        <v>29.2649932861328</v>
      </c>
      <c r="BQ44" s="26">
        <v>0.115268932114009</v>
      </c>
      <c r="BR44" s="26">
        <v>817.94247489993597</v>
      </c>
      <c r="BS44" s="26">
        <v>18374.467644591601</v>
      </c>
      <c r="BT44" s="26">
        <v>8.0021364007730096E-19</v>
      </c>
      <c r="BU44" s="26">
        <v>6.5429508347706398E-13</v>
      </c>
      <c r="BV44" s="26">
        <v>2.1365665366561302E-301</v>
      </c>
      <c r="BW44" s="26">
        <v>4512.8965989662302</v>
      </c>
      <c r="BX44" s="26">
        <v>1</v>
      </c>
      <c r="BY44" s="26">
        <v>19</v>
      </c>
      <c r="CA44" s="72">
        <f t="shared" si="0"/>
        <v>17</v>
      </c>
    </row>
    <row r="45" spans="1:79" x14ac:dyDescent="0.25">
      <c r="A45" t="s">
        <v>735</v>
      </c>
      <c r="B45" t="s">
        <v>736</v>
      </c>
      <c r="C45">
        <v>16906283</v>
      </c>
      <c r="D45" s="14">
        <v>66.578000000000003</v>
      </c>
      <c r="E45" s="14">
        <v>77.763000000000005</v>
      </c>
      <c r="F45" s="14">
        <v>31.421540806855901</v>
      </c>
      <c r="G45" s="14">
        <v>64.075334771668196</v>
      </c>
      <c r="H45" s="14">
        <v>92.067107771061401</v>
      </c>
      <c r="I45" s="14">
        <v>5.3730000000000002</v>
      </c>
      <c r="J45" s="14">
        <v>2.8079999999999998</v>
      </c>
      <c r="K45" s="14">
        <v>45.838000000000001</v>
      </c>
      <c r="P45" s="14">
        <v>-2136954</v>
      </c>
      <c r="Q45" s="14">
        <v>6654386</v>
      </c>
      <c r="R45" s="14">
        <v>17896.921165363201</v>
      </c>
      <c r="S45" s="14">
        <v>105747</v>
      </c>
      <c r="T45" s="20"/>
      <c r="V45" s="14"/>
      <c r="W45" s="14"/>
      <c r="X45" s="14"/>
      <c r="Y45" s="14">
        <v>44.113998413085902</v>
      </c>
      <c r="Z45" s="14">
        <v>10.729000091552701</v>
      </c>
      <c r="AA45" s="14">
        <v>19.490278412825798</v>
      </c>
      <c r="AB45" s="14"/>
      <c r="AC45" s="14">
        <v>274.64999999999998</v>
      </c>
      <c r="AD45" s="14"/>
      <c r="AE45" s="14">
        <v>75.810052823612693</v>
      </c>
      <c r="AF45" s="14">
        <v>2.6738550345804102</v>
      </c>
      <c r="AG45" s="14">
        <v>0.68530281318900399</v>
      </c>
      <c r="AH45" s="14">
        <v>54.161999999999999</v>
      </c>
      <c r="AI45" s="14"/>
      <c r="AJ45" s="20">
        <v>381.07100829721702</v>
      </c>
      <c r="AK45" s="14">
        <v>1.64053906266363</v>
      </c>
      <c r="AL45" s="20">
        <v>100</v>
      </c>
      <c r="AM45" s="14">
        <v>13.5</v>
      </c>
      <c r="AN45" s="14">
        <v>21.8</v>
      </c>
      <c r="AO45" s="14">
        <v>16.7</v>
      </c>
      <c r="AP45" s="21">
        <v>1.22</v>
      </c>
      <c r="AQ45" s="14">
        <v>1.5</v>
      </c>
      <c r="AR45" s="14"/>
      <c r="AS45" s="14"/>
      <c r="AT45" s="14"/>
      <c r="AU45" s="14"/>
      <c r="AV45" s="14">
        <v>90.973479734733104</v>
      </c>
      <c r="AW45" s="14">
        <v>89.638786315917997</v>
      </c>
      <c r="AX45" s="14"/>
      <c r="AY45" s="22">
        <v>127</v>
      </c>
      <c r="AZ45" s="22">
        <v>25.8</v>
      </c>
      <c r="BA45" s="24">
        <v>24.3</v>
      </c>
      <c r="BB45" s="25">
        <v>0.94599999999999995</v>
      </c>
      <c r="BC45" s="27" t="s">
        <v>737</v>
      </c>
      <c r="BD45" s="26" t="s">
        <v>262</v>
      </c>
      <c r="BE45" s="26" t="s">
        <v>285</v>
      </c>
      <c r="BF45" s="26" t="s">
        <v>272</v>
      </c>
      <c r="BG45" s="26" t="s">
        <v>272</v>
      </c>
      <c r="BH45" s="26" t="s">
        <v>295</v>
      </c>
      <c r="BI45" s="26" t="s">
        <v>296</v>
      </c>
      <c r="BJ45">
        <v>38.561823811246498</v>
      </c>
      <c r="BK45">
        <v>34.808132632500097</v>
      </c>
      <c r="BL45">
        <v>8.2900024414062692</v>
      </c>
      <c r="BM45">
        <v>6.1100097656250201</v>
      </c>
      <c r="BN45">
        <v>7.9399963378906504</v>
      </c>
      <c r="BO45">
        <v>13.540002441406299</v>
      </c>
      <c r="BP45">
        <v>8.9700027465820504</v>
      </c>
      <c r="BQ45" s="26">
        <v>6.5987524400691999E-2</v>
      </c>
      <c r="BR45" s="26">
        <v>64.087934467233396</v>
      </c>
      <c r="BS45" s="26">
        <v>18361.7622042396</v>
      </c>
      <c r="BT45" s="26">
        <v>2.08606837770737E-24</v>
      </c>
      <c r="BU45" s="26">
        <v>9.8379309269938597E-28</v>
      </c>
      <c r="BV45" s="26">
        <v>6.1604247372471403E-299</v>
      </c>
      <c r="BW45" s="26">
        <v>150.05697725089701</v>
      </c>
      <c r="BX45" s="26">
        <v>1</v>
      </c>
      <c r="BY45" s="26">
        <v>13</v>
      </c>
      <c r="CA45" s="72">
        <f t="shared" si="0"/>
        <v>17</v>
      </c>
    </row>
    <row r="46" spans="1:79" x14ac:dyDescent="0.25">
      <c r="A46" t="s">
        <v>479</v>
      </c>
      <c r="B46" t="s">
        <v>480</v>
      </c>
      <c r="C46">
        <v>1874309</v>
      </c>
      <c r="D46" s="14">
        <v>55.965000000000003</v>
      </c>
      <c r="E46" s="14">
        <v>59.912999999999997</v>
      </c>
      <c r="F46" s="14">
        <v>42.339152207513898</v>
      </c>
      <c r="G46" s="14">
        <v>54.837131456333402</v>
      </c>
      <c r="H46" s="14">
        <v>66.6539473684211</v>
      </c>
      <c r="I46" s="14">
        <v>9.6120000000000001</v>
      </c>
      <c r="J46" s="14">
        <v>4.476</v>
      </c>
      <c r="K46" s="14">
        <v>56.64</v>
      </c>
      <c r="L46" s="14">
        <v>33.073044298103198</v>
      </c>
      <c r="M46" s="14">
        <v>27.7739726207238</v>
      </c>
      <c r="N46" s="14">
        <v>1.90390323970079</v>
      </c>
      <c r="O46" s="14">
        <v>10.4642412694482</v>
      </c>
      <c r="P46" s="14">
        <v>-6996</v>
      </c>
      <c r="Q46" s="14">
        <v>2049</v>
      </c>
      <c r="T46" s="20">
        <v>1800</v>
      </c>
      <c r="U46">
        <v>1458156026.1637599</v>
      </c>
      <c r="V46" s="14"/>
      <c r="W46" s="14"/>
      <c r="X46" s="14"/>
      <c r="Y46" s="14">
        <v>71.963996887207003</v>
      </c>
      <c r="Z46" s="14">
        <v>68.138000488281307</v>
      </c>
      <c r="AA46" s="14">
        <v>83.7030999283553</v>
      </c>
      <c r="AB46" s="14"/>
      <c r="AC46" s="14">
        <v>15.01</v>
      </c>
      <c r="AD46" s="14"/>
      <c r="AE46" s="14">
        <v>57.965860597439502</v>
      </c>
      <c r="AF46" s="14">
        <v>69.7724039829303</v>
      </c>
      <c r="AG46" s="14">
        <v>16.662653555346999</v>
      </c>
      <c r="AH46" s="14">
        <v>43.36</v>
      </c>
      <c r="AI46" s="14"/>
      <c r="AJ46" s="20">
        <v>9453.8119246838396</v>
      </c>
      <c r="AK46" s="14">
        <v>0.160335468516147</v>
      </c>
      <c r="AL46" s="20">
        <v>100</v>
      </c>
      <c r="AM46" s="14">
        <v>2.4</v>
      </c>
      <c r="AN46" s="14">
        <v>20</v>
      </c>
      <c r="AO46" s="14">
        <v>81.5</v>
      </c>
      <c r="AP46" s="21"/>
      <c r="AQ46" s="14"/>
      <c r="AR46" s="14"/>
      <c r="AS46" s="14"/>
      <c r="AT46" s="14"/>
      <c r="AU46" s="14"/>
      <c r="AV46" s="14">
        <v>8.1909771754771494</v>
      </c>
      <c r="AW46" s="14">
        <v>26.047348022460898</v>
      </c>
      <c r="AX46" s="14">
        <v>5.2598089562350303</v>
      </c>
      <c r="AY46" s="22">
        <v>100</v>
      </c>
      <c r="AZ46" s="22">
        <v>8.1999999999999993</v>
      </c>
      <c r="BA46" s="24">
        <v>20.100000000000001</v>
      </c>
      <c r="BD46" s="26" t="s">
        <v>270</v>
      </c>
      <c r="BE46" s="26" t="s">
        <v>271</v>
      </c>
      <c r="BF46" s="26" t="s">
        <v>278</v>
      </c>
      <c r="BG46" s="26" t="s">
        <v>278</v>
      </c>
      <c r="BH46" s="26" t="s">
        <v>327</v>
      </c>
      <c r="BI46" s="26" t="s">
        <v>280</v>
      </c>
      <c r="BJ46">
        <v>-14.3541348294056</v>
      </c>
      <c r="BK46">
        <v>11.8017845725001</v>
      </c>
      <c r="BL46">
        <v>26.980004882812501</v>
      </c>
      <c r="BM46">
        <v>27.129998779296901</v>
      </c>
      <c r="BN46">
        <v>30.390008544921901</v>
      </c>
      <c r="BO46">
        <v>30.749993896484401</v>
      </c>
      <c r="BP46">
        <v>28.812501525878901</v>
      </c>
      <c r="BQ46" s="26">
        <v>0.15044312333714299</v>
      </c>
      <c r="BR46" s="26">
        <v>53.677195876688899</v>
      </c>
      <c r="BS46" s="26">
        <v>18356.624694907401</v>
      </c>
      <c r="BT46" s="26">
        <v>5.8136639174576003E-36</v>
      </c>
      <c r="BU46" s="26">
        <v>1.7418243876940799E-72</v>
      </c>
      <c r="BV46" s="26">
        <v>0</v>
      </c>
      <c r="BW46" s="26">
        <v>186.43482173306899</v>
      </c>
      <c r="BX46" s="26">
        <v>1</v>
      </c>
      <c r="BY46" s="26">
        <v>14</v>
      </c>
      <c r="CA46" s="72">
        <f t="shared" si="0"/>
        <v>16</v>
      </c>
    </row>
    <row r="47" spans="1:79" x14ac:dyDescent="0.25">
      <c r="A47" t="s">
        <v>673</v>
      </c>
      <c r="B47" t="s">
        <v>674</v>
      </c>
      <c r="C47">
        <v>4569087</v>
      </c>
      <c r="D47" s="14">
        <v>72.263000000000005</v>
      </c>
      <c r="E47" s="14">
        <v>75.594999999999999</v>
      </c>
      <c r="F47" s="14">
        <v>38.9473612779327</v>
      </c>
      <c r="G47" s="14">
        <v>57.9193329849872</v>
      </c>
      <c r="H47" s="14">
        <v>758.98455149501694</v>
      </c>
      <c r="I47" s="14">
        <v>3.4609999999999999</v>
      </c>
      <c r="J47" s="14">
        <v>3.6429999999999998</v>
      </c>
      <c r="K47" s="14">
        <v>23.835999999999999</v>
      </c>
      <c r="L47" s="14">
        <v>55.639704513005199</v>
      </c>
      <c r="M47" s="14">
        <v>18.5727785020106</v>
      </c>
      <c r="O47" s="14">
        <v>13.1712889752342</v>
      </c>
      <c r="P47" s="14">
        <v>-52816</v>
      </c>
      <c r="Q47" s="14">
        <v>100742</v>
      </c>
      <c r="T47" s="20">
        <v>6000</v>
      </c>
      <c r="U47">
        <v>14615900000</v>
      </c>
      <c r="V47" s="14"/>
      <c r="W47" s="14"/>
      <c r="X47" s="14"/>
      <c r="Y47" s="14">
        <v>43.838001251220703</v>
      </c>
      <c r="Z47" s="14">
        <v>6.08500003814697</v>
      </c>
      <c r="AA47" s="14">
        <v>25.458653429516801</v>
      </c>
      <c r="AB47" s="14"/>
      <c r="AC47" s="14">
        <v>375.95</v>
      </c>
      <c r="AD47" s="14"/>
      <c r="AE47" s="14">
        <v>49.322261366733201</v>
      </c>
      <c r="AF47" s="14">
        <v>1.5232558266269001</v>
      </c>
      <c r="AG47" s="14">
        <v>8.3592518432039</v>
      </c>
      <c r="AH47" s="14">
        <v>76.164000000000001</v>
      </c>
      <c r="AI47" s="14"/>
      <c r="AJ47" s="20">
        <v>194.56567526030301</v>
      </c>
      <c r="AK47" s="14"/>
      <c r="AL47" s="20">
        <v>100</v>
      </c>
      <c r="AM47" s="14">
        <v>9.5</v>
      </c>
      <c r="AN47" s="14"/>
      <c r="AO47" s="14">
        <v>20.3</v>
      </c>
      <c r="AP47" s="21"/>
      <c r="AQ47" s="14"/>
      <c r="AR47" s="14">
        <v>5.7177300000000004</v>
      </c>
      <c r="AS47" s="14">
        <v>98.916529999999995</v>
      </c>
      <c r="AT47" s="14">
        <v>99.82544</v>
      </c>
      <c r="AU47" s="14">
        <v>1.05643</v>
      </c>
      <c r="AV47" s="14">
        <v>96.138192719590506</v>
      </c>
      <c r="AW47" s="14">
        <v>100</v>
      </c>
      <c r="AX47" s="14">
        <v>8.4381364150933802</v>
      </c>
      <c r="AY47" s="22"/>
      <c r="AZ47" s="22"/>
      <c r="BA47" s="31">
        <v>19.7</v>
      </c>
      <c r="BB47" s="25">
        <v>0.53600000000000003</v>
      </c>
      <c r="BD47" s="26" t="s">
        <v>262</v>
      </c>
      <c r="BE47" s="26" t="s">
        <v>285</v>
      </c>
      <c r="BF47" s="26" t="s">
        <v>272</v>
      </c>
      <c r="BG47" s="26" t="s">
        <v>272</v>
      </c>
      <c r="BH47" s="26" t="s">
        <v>295</v>
      </c>
      <c r="BI47" s="26" t="s">
        <v>296</v>
      </c>
      <c r="BJ47">
        <v>35.262730438001299</v>
      </c>
      <c r="BK47">
        <v>31.9405838015001</v>
      </c>
      <c r="BL47">
        <v>14.170007324218799</v>
      </c>
      <c r="BM47">
        <v>10.9999938964844</v>
      </c>
      <c r="BN47">
        <v>12.4699951171875</v>
      </c>
      <c r="BO47">
        <v>15.8799987792969</v>
      </c>
      <c r="BP47">
        <v>13.3799987792969</v>
      </c>
      <c r="BQ47" s="26">
        <v>5.2609982557956E-2</v>
      </c>
      <c r="BR47" s="26">
        <v>741.14729794368805</v>
      </c>
      <c r="BS47" s="26">
        <v>18361.2412686674</v>
      </c>
      <c r="BT47" s="26">
        <v>1.08444217622749E-15</v>
      </c>
      <c r="BU47" s="26">
        <v>5.1490946259881303E-16</v>
      </c>
      <c r="BV47" s="26">
        <v>1.9289295234380701E-272</v>
      </c>
      <c r="BW47" s="26">
        <v>36828.723460466397</v>
      </c>
      <c r="BX47" s="26">
        <v>1</v>
      </c>
      <c r="BY47" s="26">
        <v>25</v>
      </c>
      <c r="CA47" s="72">
        <f t="shared" si="0"/>
        <v>16</v>
      </c>
    </row>
    <row r="48" spans="1:79" x14ac:dyDescent="0.25">
      <c r="A48" t="s">
        <v>304</v>
      </c>
      <c r="B48" t="s">
        <v>305</v>
      </c>
      <c r="C48">
        <v>96286</v>
      </c>
      <c r="D48" s="14">
        <v>75.721000000000004</v>
      </c>
      <c r="E48" s="14">
        <v>77.983000000000004</v>
      </c>
      <c r="F48" s="14">
        <v>22.081091747502199</v>
      </c>
      <c r="G48" s="14">
        <v>69.119082732692206</v>
      </c>
      <c r="H48" s="14">
        <v>218.83181818181799</v>
      </c>
      <c r="I48" s="14">
        <v>6.3659999999999997</v>
      </c>
      <c r="J48" s="14">
        <v>1.994</v>
      </c>
      <c r="K48" s="14">
        <v>75.400999999999996</v>
      </c>
      <c r="O48" s="14">
        <v>1.0981973443516999</v>
      </c>
      <c r="P48" s="14">
        <v>0</v>
      </c>
      <c r="Q48" s="14">
        <v>107</v>
      </c>
      <c r="R48" s="14">
        <v>580174.15683482494</v>
      </c>
      <c r="S48" s="14">
        <v>17657</v>
      </c>
      <c r="T48" s="20">
        <v>25490</v>
      </c>
      <c r="U48">
        <v>1610574074.07407</v>
      </c>
      <c r="V48" s="14"/>
      <c r="W48" s="14"/>
      <c r="X48" s="14"/>
      <c r="Y48" s="14"/>
      <c r="Z48" s="14"/>
      <c r="AA48" s="14"/>
      <c r="AB48" s="14"/>
      <c r="AC48" s="14">
        <v>5.63</v>
      </c>
      <c r="AD48" s="14"/>
      <c r="AE48" s="14">
        <v>20.454545454545499</v>
      </c>
      <c r="AF48" s="14">
        <v>22.272727706215601</v>
      </c>
      <c r="AG48" s="14">
        <v>18.569673689048798</v>
      </c>
      <c r="AH48" s="14">
        <v>24.599</v>
      </c>
      <c r="AI48" s="14">
        <v>60.868031357891702</v>
      </c>
      <c r="AJ48" s="20">
        <v>561.78561396685495</v>
      </c>
      <c r="AK48" s="14">
        <v>5.74441995635358</v>
      </c>
      <c r="AL48" s="20">
        <v>100</v>
      </c>
      <c r="AM48" s="14">
        <v>13.1</v>
      </c>
      <c r="AN48" s="14">
        <v>22.6</v>
      </c>
      <c r="AO48" s="14">
        <v>6.4</v>
      </c>
      <c r="AP48" s="21">
        <v>2.7646999999999999</v>
      </c>
      <c r="AQ48" s="14">
        <v>3.9</v>
      </c>
      <c r="AR48" s="14"/>
      <c r="AS48" s="14">
        <v>103.66896</v>
      </c>
      <c r="AT48" s="14">
        <v>98.185779999999994</v>
      </c>
      <c r="AU48" s="14">
        <v>0.97936000000000001</v>
      </c>
      <c r="AV48" s="14"/>
      <c r="AW48" s="14">
        <v>100</v>
      </c>
      <c r="AX48" s="14">
        <v>84.310682345855298</v>
      </c>
      <c r="AY48" s="22">
        <v>96</v>
      </c>
      <c r="AZ48" s="22">
        <v>19.100000000000001</v>
      </c>
      <c r="BA48" s="24">
        <v>31.9</v>
      </c>
      <c r="BD48" s="26" t="s">
        <v>262</v>
      </c>
      <c r="BE48" s="26" t="s">
        <v>277</v>
      </c>
      <c r="BF48" s="26" t="s">
        <v>264</v>
      </c>
      <c r="BG48" s="26" t="s">
        <v>265</v>
      </c>
      <c r="BH48" s="26" t="s">
        <v>266</v>
      </c>
      <c r="BI48" s="26" t="s">
        <v>267</v>
      </c>
      <c r="BJ48">
        <v>-61.788215114450097</v>
      </c>
      <c r="BK48">
        <v>17.079169012500099</v>
      </c>
      <c r="BL48">
        <v>27.330010986328102</v>
      </c>
      <c r="BM48">
        <v>26.649987792968801</v>
      </c>
      <c r="BN48">
        <v>26.390008544921901</v>
      </c>
      <c r="BO48">
        <v>26.279992675781301</v>
      </c>
      <c r="BP48">
        <v>26.662500000000001</v>
      </c>
      <c r="BQ48" s="26">
        <v>0.121612515201115</v>
      </c>
      <c r="BR48" s="26">
        <v>25.9493758049978</v>
      </c>
      <c r="BS48" s="26">
        <v>18351.911101382</v>
      </c>
      <c r="BT48" s="26">
        <v>7.8308366006111396E-31</v>
      </c>
      <c r="BU48" s="26">
        <v>6.2862592752804103E-66</v>
      </c>
      <c r="BV48" s="26">
        <v>0</v>
      </c>
      <c r="BW48" s="26">
        <v>73.293209833476396</v>
      </c>
      <c r="BX48" s="26">
        <v>1</v>
      </c>
      <c r="BY48" s="26">
        <v>16</v>
      </c>
      <c r="CA48" s="72">
        <f t="shared" si="0"/>
        <v>15</v>
      </c>
    </row>
    <row r="49" spans="1:79" x14ac:dyDescent="0.25">
      <c r="A49" t="s">
        <v>371</v>
      </c>
      <c r="B49" t="s">
        <v>372</v>
      </c>
      <c r="C49">
        <v>4666377</v>
      </c>
      <c r="D49" s="14">
        <v>50.649000000000001</v>
      </c>
      <c r="E49" s="14">
        <v>54.991</v>
      </c>
      <c r="F49" s="14">
        <v>44.294320550800997</v>
      </c>
      <c r="G49" s="14">
        <v>52.879905742539002</v>
      </c>
      <c r="H49" s="14">
        <v>7.4904122122700603</v>
      </c>
      <c r="I49" s="14">
        <v>12.289</v>
      </c>
      <c r="J49" s="14">
        <v>4.7210000000000001</v>
      </c>
      <c r="K49" s="14">
        <v>58.636000000000003</v>
      </c>
      <c r="L49" s="14">
        <v>39.883771951693802</v>
      </c>
      <c r="M49" s="14">
        <v>17.259773760018099</v>
      </c>
      <c r="O49" s="14">
        <v>27.484299754018998</v>
      </c>
      <c r="P49" s="14">
        <v>-200000</v>
      </c>
      <c r="Q49" s="14">
        <v>590874</v>
      </c>
      <c r="T49" s="20">
        <v>920</v>
      </c>
      <c r="U49">
        <v>2219894701.9512401</v>
      </c>
      <c r="V49" s="14"/>
      <c r="W49" s="14"/>
      <c r="X49" s="14"/>
      <c r="Y49" s="14">
        <v>71.955001831054702</v>
      </c>
      <c r="Z49" s="14">
        <v>77.322998046875</v>
      </c>
      <c r="AA49" s="14">
        <v>80.776175356719406</v>
      </c>
      <c r="AB49" s="14"/>
      <c r="AC49" s="14">
        <v>20.47</v>
      </c>
      <c r="AD49" s="14">
        <v>1.4086096719526899</v>
      </c>
      <c r="AE49" s="14">
        <v>8.1543548749558603</v>
      </c>
      <c r="AF49" s="14">
        <v>35.561976934452098</v>
      </c>
      <c r="AG49" s="14">
        <v>18.0648242198926</v>
      </c>
      <c r="AH49" s="14">
        <v>41.363999999999997</v>
      </c>
      <c r="AI49" s="14">
        <v>45.932526897214501</v>
      </c>
      <c r="AJ49" s="20">
        <v>31584.7833026259</v>
      </c>
      <c r="AK49" s="14">
        <v>6.7357126456736097E-2</v>
      </c>
      <c r="AL49" s="20">
        <v>100</v>
      </c>
      <c r="AM49" s="14">
        <v>6</v>
      </c>
      <c r="AN49" s="14">
        <v>23.1</v>
      </c>
      <c r="AO49" s="14">
        <v>116.5</v>
      </c>
      <c r="AP49" s="21"/>
      <c r="AQ49" s="14"/>
      <c r="AR49" s="14"/>
      <c r="AS49" s="14"/>
      <c r="AT49" s="14"/>
      <c r="AU49" s="14"/>
      <c r="AV49" s="14">
        <v>9.0535063485381695</v>
      </c>
      <c r="AW49" s="14">
        <v>29.982038497924801</v>
      </c>
      <c r="AX49" s="14"/>
      <c r="AY49" s="22">
        <v>81</v>
      </c>
      <c r="AZ49" s="22">
        <v>6.3</v>
      </c>
      <c r="BA49" s="24">
        <v>19.7</v>
      </c>
      <c r="BB49" s="25">
        <v>0.65100000000000002</v>
      </c>
      <c r="BD49" s="26" t="s">
        <v>270</v>
      </c>
      <c r="BE49" s="26" t="s">
        <v>271</v>
      </c>
      <c r="BF49" s="26" t="s">
        <v>278</v>
      </c>
      <c r="BG49" s="26" t="s">
        <v>278</v>
      </c>
      <c r="BH49" s="26" t="s">
        <v>279</v>
      </c>
      <c r="BI49" s="26" t="s">
        <v>280</v>
      </c>
      <c r="BJ49">
        <v>20.633117930540699</v>
      </c>
      <c r="BK49">
        <v>6.6147911580001102</v>
      </c>
      <c r="BL49">
        <v>24.089990234375001</v>
      </c>
      <c r="BM49">
        <v>23.820001220703102</v>
      </c>
      <c r="BN49">
        <v>26.309991455078102</v>
      </c>
      <c r="BO49">
        <v>28.469995117187501</v>
      </c>
      <c r="BP49">
        <v>25.672494506835999</v>
      </c>
      <c r="BQ49" s="26">
        <v>3.8090035030164997E-2</v>
      </c>
      <c r="BR49" s="26">
        <v>34.947754981636201</v>
      </c>
      <c r="BS49" s="26">
        <v>18370.757989776601</v>
      </c>
      <c r="BT49" s="26">
        <v>1.51590829841938E-10</v>
      </c>
      <c r="BU49" s="26">
        <v>1.8788648064335499E-6</v>
      </c>
      <c r="BV49" s="26">
        <v>3.22102373144826E-238</v>
      </c>
      <c r="BW49" s="26">
        <v>46.375418070768497</v>
      </c>
      <c r="BX49" s="26">
        <v>1</v>
      </c>
      <c r="BY49" s="26">
        <v>22</v>
      </c>
      <c r="CA49" s="72">
        <f t="shared" si="0"/>
        <v>15</v>
      </c>
    </row>
    <row r="50" spans="1:79" x14ac:dyDescent="0.25">
      <c r="A50" t="s">
        <v>740</v>
      </c>
      <c r="B50" t="s">
        <v>741</v>
      </c>
      <c r="C50">
        <v>15477751</v>
      </c>
      <c r="D50" s="14">
        <v>52.576999999999998</v>
      </c>
      <c r="E50" s="14">
        <v>55.4</v>
      </c>
      <c r="F50" s="14">
        <v>47.126299988842</v>
      </c>
      <c r="G50" s="14">
        <v>50.393181066808999</v>
      </c>
      <c r="H50" s="14">
        <v>12.2917336404066</v>
      </c>
      <c r="I50" s="14">
        <v>12.103999999999999</v>
      </c>
      <c r="J50" s="14">
        <v>5.7469999999999999</v>
      </c>
      <c r="K50" s="14">
        <v>76.941000000000003</v>
      </c>
      <c r="L50" s="14">
        <v>39.702045697657901</v>
      </c>
      <c r="M50" s="14">
        <v>33.872962484564397</v>
      </c>
      <c r="O50" s="14">
        <v>7.9081372734609499</v>
      </c>
      <c r="P50" s="14">
        <v>10000</v>
      </c>
      <c r="Q50" s="14">
        <v>10898</v>
      </c>
      <c r="T50" s="20">
        <v>1930</v>
      </c>
      <c r="U50">
        <v>11273115239.425501</v>
      </c>
      <c r="V50" s="14"/>
      <c r="W50" s="14"/>
      <c r="X50" s="14"/>
      <c r="Y50" s="14">
        <v>70.698997497558594</v>
      </c>
      <c r="Z50" s="14">
        <v>76.555999755859403</v>
      </c>
      <c r="AA50" s="14">
        <v>82.458383509244101</v>
      </c>
      <c r="AB50" s="14"/>
      <c r="AC50" s="14">
        <v>15.45</v>
      </c>
      <c r="AD50" s="14">
        <v>2.1295595384846999</v>
      </c>
      <c r="AE50" s="14">
        <v>39.656130876747099</v>
      </c>
      <c r="AF50" s="14">
        <v>3.7709656149489801</v>
      </c>
      <c r="AG50" s="14">
        <v>20.3544358034532</v>
      </c>
      <c r="AH50" s="14">
        <v>23.059000000000001</v>
      </c>
      <c r="AI50" s="14"/>
      <c r="AJ50" s="20">
        <v>1097.81060703145</v>
      </c>
      <c r="AK50" s="14">
        <v>5.3407241846725302E-2</v>
      </c>
      <c r="AL50" s="20">
        <v>100</v>
      </c>
      <c r="AM50" s="14">
        <v>6</v>
      </c>
      <c r="AN50" s="14">
        <v>23.9</v>
      </c>
      <c r="AO50" s="14">
        <v>119</v>
      </c>
      <c r="AP50" s="21">
        <v>4.7500000000000001E-2</v>
      </c>
      <c r="AQ50" s="14"/>
      <c r="AR50" s="14"/>
      <c r="AS50" s="14"/>
      <c r="AT50" s="14"/>
      <c r="AU50" s="14"/>
      <c r="AV50" s="14">
        <v>1.8897487915599001</v>
      </c>
      <c r="AW50" s="14">
        <v>10.876416206359901</v>
      </c>
      <c r="AX50" s="14"/>
      <c r="AY50" s="22">
        <v>98</v>
      </c>
      <c r="AZ50" s="22">
        <v>4.8</v>
      </c>
      <c r="BA50" s="24">
        <v>17.8</v>
      </c>
      <c r="BC50" s="27" t="s">
        <v>742</v>
      </c>
      <c r="BD50" s="26" t="s">
        <v>270</v>
      </c>
      <c r="BE50" s="26" t="s">
        <v>271</v>
      </c>
      <c r="BF50" s="26" t="s">
        <v>278</v>
      </c>
      <c r="BG50" s="26" t="s">
        <v>278</v>
      </c>
      <c r="BH50" s="26" t="s">
        <v>279</v>
      </c>
      <c r="BI50" s="26" t="s">
        <v>280</v>
      </c>
      <c r="BJ50">
        <v>18.539819901056699</v>
      </c>
      <c r="BK50">
        <v>15.444342651500101</v>
      </c>
      <c r="BL50">
        <v>25.170007324218801</v>
      </c>
      <c r="BM50">
        <v>23.580010986328102</v>
      </c>
      <c r="BN50">
        <v>25.490014648437501</v>
      </c>
      <c r="BO50">
        <v>30.939996337890602</v>
      </c>
      <c r="BP50">
        <v>26.295007324218801</v>
      </c>
      <c r="BQ50" s="26">
        <v>3.7906535607785001E-2</v>
      </c>
      <c r="BR50" s="26">
        <v>167.383871773046</v>
      </c>
      <c r="BS50" s="26">
        <v>18385.215982591399</v>
      </c>
      <c r="BT50" s="26">
        <v>6.6469293471370102E-9</v>
      </c>
      <c r="BU50" s="26">
        <v>2.5560787905230002E-3</v>
      </c>
      <c r="BV50" s="26">
        <v>1.25816906547427E-224</v>
      </c>
      <c r="BW50" s="26">
        <v>183.151492108208</v>
      </c>
      <c r="BX50" s="26">
        <v>1</v>
      </c>
      <c r="BY50" s="26">
        <v>14</v>
      </c>
      <c r="CA50" s="72">
        <f t="shared" si="0"/>
        <v>15</v>
      </c>
    </row>
    <row r="51" spans="1:79" x14ac:dyDescent="0.25">
      <c r="A51" t="s">
        <v>450</v>
      </c>
      <c r="B51" t="s">
        <v>451</v>
      </c>
      <c r="C51">
        <v>883483</v>
      </c>
      <c r="D51" s="14">
        <v>65.641000000000005</v>
      </c>
      <c r="E51" s="14">
        <v>69.177999999999997</v>
      </c>
      <c r="F51" s="14">
        <v>29.5126222009931</v>
      </c>
      <c r="G51" s="14">
        <v>65.037697386367398</v>
      </c>
      <c r="H51" s="14">
        <v>48.357033388067897</v>
      </c>
      <c r="I51" s="14">
        <v>8.2080000000000002</v>
      </c>
      <c r="J51" s="14">
        <v>2.774</v>
      </c>
      <c r="K51" s="14">
        <v>43.752000000000002</v>
      </c>
      <c r="N51" s="14">
        <v>1.76848018211865</v>
      </c>
      <c r="O51" s="14">
        <v>2.1528601927803401</v>
      </c>
      <c r="P51" s="14">
        <v>-31008</v>
      </c>
      <c r="Q51" s="14">
        <v>678</v>
      </c>
      <c r="R51" s="14">
        <v>1670216</v>
      </c>
      <c r="S51" s="14">
        <v>92691</v>
      </c>
      <c r="T51" s="20">
        <v>10140</v>
      </c>
      <c r="U51">
        <v>5536759658.87012</v>
      </c>
      <c r="V51" s="14"/>
      <c r="W51" s="14"/>
      <c r="X51" s="14"/>
      <c r="Y51" s="14">
        <v>57.643001556396499</v>
      </c>
      <c r="Z51" s="14">
        <v>36.259998321533203</v>
      </c>
      <c r="AA51" s="14">
        <v>50.313188184181001</v>
      </c>
      <c r="AB51" s="14"/>
      <c r="AC51" s="14">
        <v>139.78</v>
      </c>
      <c r="AD51" s="14">
        <v>0.92283946159650798</v>
      </c>
      <c r="AE51" s="14">
        <v>23.262178434592201</v>
      </c>
      <c r="AF51" s="14">
        <v>55.941981256627798</v>
      </c>
      <c r="AG51" s="14">
        <v>5.4111968750208899</v>
      </c>
      <c r="AH51" s="14">
        <v>56.247999999999998</v>
      </c>
      <c r="AI51" s="14">
        <v>22.757083423226099</v>
      </c>
      <c r="AJ51" s="20">
        <v>32950.4312409329</v>
      </c>
      <c r="AK51" s="14">
        <v>1.35007092133099</v>
      </c>
      <c r="AL51" s="20">
        <v>82.803182346708795</v>
      </c>
      <c r="AM51" s="14">
        <v>14.7</v>
      </c>
      <c r="AN51" s="14">
        <v>30.6</v>
      </c>
      <c r="AO51" s="14">
        <v>25.6</v>
      </c>
      <c r="AP51" s="21"/>
      <c r="AQ51" s="14"/>
      <c r="AR51" s="14"/>
      <c r="AS51" s="14"/>
      <c r="AT51" s="14"/>
      <c r="AU51" s="14"/>
      <c r="AV51" s="14">
        <v>94.748258706467695</v>
      </c>
      <c r="AW51" s="14">
        <v>96</v>
      </c>
      <c r="AX51" s="14">
        <v>51.3240403469038</v>
      </c>
      <c r="AY51" s="22">
        <v>126</v>
      </c>
      <c r="AZ51" s="22">
        <v>30</v>
      </c>
      <c r="BA51" s="24">
        <v>28.9</v>
      </c>
      <c r="BD51" s="26" t="s">
        <v>262</v>
      </c>
      <c r="BE51" s="26" t="s">
        <v>285</v>
      </c>
      <c r="BF51" s="26" t="s">
        <v>310</v>
      </c>
      <c r="BG51" s="26" t="s">
        <v>310</v>
      </c>
      <c r="BH51" s="26" t="s">
        <v>452</v>
      </c>
      <c r="BI51" s="26" t="s">
        <v>312</v>
      </c>
      <c r="BJ51">
        <v>177.98577437174001</v>
      </c>
      <c r="BK51">
        <v>-17.7920061179999</v>
      </c>
      <c r="BL51">
        <v>25.469995117187501</v>
      </c>
      <c r="BM51">
        <v>25.189996337890602</v>
      </c>
      <c r="BN51">
        <v>26.089990234375001</v>
      </c>
      <c r="BO51">
        <v>25.459985351562501</v>
      </c>
      <c r="BP51">
        <v>25.552491760253901</v>
      </c>
      <c r="BQ51" s="26">
        <v>0.11294221856660699</v>
      </c>
      <c r="BR51" s="26">
        <v>19.764379702858101</v>
      </c>
      <c r="BS51" s="26">
        <v>18351.674429996299</v>
      </c>
      <c r="BT51" s="26">
        <v>7.2086940629158693E-24</v>
      </c>
      <c r="BU51" s="26">
        <v>1.7095972198361001E-54</v>
      </c>
      <c r="BV51" s="26">
        <v>0</v>
      </c>
      <c r="BW51" s="26">
        <v>66.304672566479198</v>
      </c>
      <c r="BX51" s="26">
        <v>1</v>
      </c>
      <c r="BY51" s="26">
        <v>15</v>
      </c>
      <c r="CA51" s="72">
        <f t="shared" si="0"/>
        <v>14</v>
      </c>
    </row>
    <row r="52" spans="1:79" x14ac:dyDescent="0.25">
      <c r="A52" t="s">
        <v>481</v>
      </c>
      <c r="B52" t="s">
        <v>482</v>
      </c>
      <c r="C52">
        <v>1308974</v>
      </c>
      <c r="D52" s="14">
        <v>57.41</v>
      </c>
      <c r="E52" s="14">
        <v>59.587000000000003</v>
      </c>
      <c r="F52" s="14">
        <v>37.116598865524502</v>
      </c>
      <c r="G52" s="14">
        <v>60.425523787696498</v>
      </c>
      <c r="H52" s="14">
        <v>46.665739750445603</v>
      </c>
      <c r="I52" s="14">
        <v>9.3230000000000004</v>
      </c>
      <c r="J52" s="14">
        <v>4.5129999999999999</v>
      </c>
      <c r="K52" s="14">
        <v>27.856999999999999</v>
      </c>
      <c r="L52" s="14">
        <v>40.194307894691001</v>
      </c>
      <c r="M52" s="14">
        <v>57.496783082771799</v>
      </c>
      <c r="O52" s="14">
        <v>5.35369958117577E-2</v>
      </c>
      <c r="P52" s="14">
        <v>79998</v>
      </c>
      <c r="Q52" s="14">
        <v>144</v>
      </c>
      <c r="R52" s="14">
        <v>466435.11929849302</v>
      </c>
      <c r="S52" s="14">
        <v>10497</v>
      </c>
      <c r="T52" s="20">
        <v>17460</v>
      </c>
      <c r="U52">
        <v>13432377049.540199</v>
      </c>
      <c r="V52" s="14"/>
      <c r="W52" s="14"/>
      <c r="X52" s="14"/>
      <c r="Y52" s="14">
        <v>61.966999053955099</v>
      </c>
      <c r="Z52" s="14">
        <v>42.356998443603501</v>
      </c>
      <c r="AA52" s="14">
        <v>81.664757981443699</v>
      </c>
      <c r="AB52" s="14"/>
      <c r="AC52" s="14">
        <v>2.6</v>
      </c>
      <c r="AD52" s="14"/>
      <c r="AE52" s="14">
        <v>10.124777183600701</v>
      </c>
      <c r="AF52" s="14">
        <v>55.486631886419197</v>
      </c>
      <c r="AG52" s="14">
        <v>19.266758953644199</v>
      </c>
      <c r="AH52" s="14">
        <v>72.143000000000001</v>
      </c>
      <c r="AI52" s="14">
        <v>29.4155262821333</v>
      </c>
      <c r="AJ52" s="20">
        <v>23167.2066407907</v>
      </c>
      <c r="AK52" s="14">
        <v>4.7639671524651703</v>
      </c>
      <c r="AL52" s="20">
        <v>100</v>
      </c>
      <c r="AM52" s="14">
        <v>6</v>
      </c>
      <c r="AN52" s="14">
        <v>22</v>
      </c>
      <c r="AO52" s="14">
        <v>85.3</v>
      </c>
      <c r="AP52" s="21"/>
      <c r="AQ52" s="14"/>
      <c r="AR52" s="14"/>
      <c r="AS52" s="14"/>
      <c r="AT52" s="14"/>
      <c r="AU52" s="14"/>
      <c r="AV52" s="14">
        <v>57.2515339544344</v>
      </c>
      <c r="AW52" s="14">
        <v>67.184097290039105</v>
      </c>
      <c r="AX52" s="14"/>
      <c r="AY52" s="22"/>
      <c r="AZ52" s="22">
        <v>7.4</v>
      </c>
      <c r="BA52" s="24">
        <v>19.8</v>
      </c>
      <c r="BB52" s="25">
        <v>0.872</v>
      </c>
      <c r="BC52" s="27" t="s">
        <v>483</v>
      </c>
      <c r="BD52" s="26" t="s">
        <v>270</v>
      </c>
      <c r="BE52" s="26" t="s">
        <v>263</v>
      </c>
      <c r="BF52" s="26" t="s">
        <v>278</v>
      </c>
      <c r="BG52" s="26" t="s">
        <v>278</v>
      </c>
      <c r="BH52" s="26" t="s">
        <v>279</v>
      </c>
      <c r="BI52" s="26" t="s">
        <v>280</v>
      </c>
      <c r="BJ52">
        <v>10.4737009972704</v>
      </c>
      <c r="BK52">
        <v>1.63060130450006</v>
      </c>
      <c r="BL52">
        <v>27.459985351562501</v>
      </c>
      <c r="BM52">
        <v>28.240014648437501</v>
      </c>
      <c r="BN52">
        <v>28.089990234375001</v>
      </c>
      <c r="BO52">
        <v>27.800012207031301</v>
      </c>
      <c r="BP52">
        <v>27.897500610351599</v>
      </c>
      <c r="BQ52" s="26">
        <v>1.5070362022758001E-2</v>
      </c>
      <c r="BR52" s="26">
        <v>11006737.058935</v>
      </c>
      <c r="BS52" s="26">
        <v>18535.2596909272</v>
      </c>
      <c r="BT52" s="26">
        <v>0.55301928159126401</v>
      </c>
      <c r="BU52" s="26">
        <v>0.95959208373506899</v>
      </c>
      <c r="BV52" s="26">
        <v>5.9860903032346505E-67</v>
      </c>
      <c r="BW52" s="26">
        <v>14244.262070974</v>
      </c>
      <c r="BX52" s="26">
        <v>0</v>
      </c>
      <c r="BY52" s="26">
        <v>50</v>
      </c>
      <c r="CA52" s="72">
        <f t="shared" si="0"/>
        <v>14</v>
      </c>
    </row>
    <row r="53" spans="1:79" x14ac:dyDescent="0.25">
      <c r="A53" t="s">
        <v>564</v>
      </c>
      <c r="B53" t="s">
        <v>565</v>
      </c>
      <c r="C53">
        <v>6678567</v>
      </c>
      <c r="D53" s="14">
        <v>69.894999999999996</v>
      </c>
      <c r="E53" s="14">
        <v>75.787999999999997</v>
      </c>
      <c r="F53" s="14">
        <v>28.319237727779299</v>
      </c>
      <c r="G53" s="14">
        <v>67.288722013236693</v>
      </c>
      <c r="H53" s="14">
        <v>3.7956323811905399</v>
      </c>
      <c r="I53" s="14">
        <v>5.0949999999999998</v>
      </c>
      <c r="J53" s="14">
        <v>2.2400000000000002</v>
      </c>
      <c r="K53" s="14">
        <v>19.898</v>
      </c>
      <c r="L53" s="14">
        <v>39.790989170622801</v>
      </c>
      <c r="M53" s="14">
        <v>49.944753077208297</v>
      </c>
      <c r="O53" s="14">
        <v>0.61026958877413995</v>
      </c>
      <c r="P53" s="14">
        <v>-9997</v>
      </c>
      <c r="Q53" s="14">
        <v>13874</v>
      </c>
      <c r="R53" s="14">
        <v>927153.88070240302</v>
      </c>
      <c r="S53" s="14">
        <v>97700</v>
      </c>
      <c r="T53" s="20">
        <v>21340</v>
      </c>
      <c r="U53">
        <v>48364208571.428596</v>
      </c>
      <c r="V53" s="14"/>
      <c r="W53" s="14"/>
      <c r="X53" s="14"/>
      <c r="Y53" s="14">
        <v>49.686000823974602</v>
      </c>
      <c r="Z53" s="14">
        <v>18.905000686645501</v>
      </c>
      <c r="AA53" s="14">
        <v>51.981323811562</v>
      </c>
      <c r="AB53" s="14"/>
      <c r="AC53" s="14">
        <v>161.9</v>
      </c>
      <c r="AD53" s="14"/>
      <c r="AE53" s="14">
        <v>8.7238710117417106</v>
      </c>
      <c r="AF53" s="14">
        <v>0.123327687918433</v>
      </c>
      <c r="AG53" s="14">
        <v>0.21184786807898101</v>
      </c>
      <c r="AH53" s="14">
        <v>80.102000000000004</v>
      </c>
      <c r="AI53" s="14"/>
      <c r="AJ53" s="20">
        <v>110.027653092869</v>
      </c>
      <c r="AK53" s="14">
        <v>8.9587943295519992</v>
      </c>
      <c r="AL53" s="20">
        <v>100</v>
      </c>
      <c r="AM53" s="14">
        <v>10.199999999999999</v>
      </c>
      <c r="AN53" s="14">
        <v>20.100000000000001</v>
      </c>
      <c r="AO53" s="14">
        <v>12</v>
      </c>
      <c r="AP53" s="21">
        <v>2.1581000000000001</v>
      </c>
      <c r="AQ53" s="14">
        <v>3.7</v>
      </c>
      <c r="AR53" s="14"/>
      <c r="AS53" s="14"/>
      <c r="AT53" s="14"/>
      <c r="AU53" s="14"/>
      <c r="AV53" s="14"/>
      <c r="AW53" s="14">
        <v>70.148200988769503</v>
      </c>
      <c r="AX53" s="14"/>
      <c r="AY53" s="22">
        <v>101</v>
      </c>
      <c r="AZ53" s="22">
        <v>31.8</v>
      </c>
      <c r="BA53" s="24">
        <v>28.9</v>
      </c>
      <c r="BB53" s="25">
        <v>0.70799999999999996</v>
      </c>
      <c r="BD53" s="26" t="s">
        <v>262</v>
      </c>
      <c r="BE53" s="26" t="s">
        <v>277</v>
      </c>
      <c r="BF53" s="26" t="s">
        <v>278</v>
      </c>
      <c r="BG53" s="26" t="s">
        <v>278</v>
      </c>
      <c r="BH53" s="26" t="s">
        <v>431</v>
      </c>
      <c r="BI53" s="26" t="s">
        <v>296</v>
      </c>
      <c r="BJ53">
        <v>17.2316144202501</v>
      </c>
      <c r="BK53">
        <v>26.342579244</v>
      </c>
      <c r="BL53">
        <v>14.4699951171875</v>
      </c>
      <c r="BM53">
        <v>12.0100036621094</v>
      </c>
      <c r="BN53">
        <v>14.040002441406299</v>
      </c>
      <c r="BO53">
        <v>19.179986572265602</v>
      </c>
      <c r="BP53">
        <v>14.9249969482422</v>
      </c>
      <c r="BQ53" s="26">
        <v>6.5180237744338995E-2</v>
      </c>
      <c r="BR53" s="26">
        <v>107.486579822338</v>
      </c>
      <c r="BS53" s="26">
        <v>18367.041435096198</v>
      </c>
      <c r="BT53" s="26">
        <v>8.7973027822462894E-17</v>
      </c>
      <c r="BU53" s="26">
        <v>4.9838304704204E-15</v>
      </c>
      <c r="BV53" s="26">
        <v>2.5004273597462501E-280</v>
      </c>
      <c r="BW53" s="26">
        <v>387.87936405468997</v>
      </c>
      <c r="BX53" s="26">
        <v>1</v>
      </c>
      <c r="BY53" s="26">
        <v>14</v>
      </c>
      <c r="CA53" s="72">
        <f t="shared" si="0"/>
        <v>14</v>
      </c>
    </row>
    <row r="54" spans="1:79" x14ac:dyDescent="0.25">
      <c r="A54" t="s">
        <v>750</v>
      </c>
      <c r="B54" t="s">
        <v>751</v>
      </c>
      <c r="C54">
        <v>1389858</v>
      </c>
      <c r="D54" s="14">
        <v>70.751000000000005</v>
      </c>
      <c r="E54" s="14">
        <v>76.091999999999999</v>
      </c>
      <c r="F54" s="14">
        <v>20.419572570427</v>
      </c>
      <c r="G54" s="14">
        <v>68.845473913240596</v>
      </c>
      <c r="H54" s="14">
        <v>270.92748538011699</v>
      </c>
      <c r="I54" s="14">
        <v>8.375</v>
      </c>
      <c r="J54" s="14">
        <v>1.7250000000000001</v>
      </c>
      <c r="K54" s="14">
        <v>46.816000000000003</v>
      </c>
      <c r="P54" s="14">
        <v>-3999</v>
      </c>
      <c r="Q54" s="14">
        <v>322</v>
      </c>
      <c r="R54" s="14">
        <v>2525130</v>
      </c>
      <c r="S54" s="14">
        <v>358500</v>
      </c>
      <c r="T54" s="20">
        <v>30980</v>
      </c>
      <c r="U54">
        <v>23808146747.7994</v>
      </c>
      <c r="V54" s="14"/>
      <c r="W54" s="14"/>
      <c r="X54" s="14"/>
      <c r="Y54" s="14">
        <v>59.957000732421903</v>
      </c>
      <c r="Z54" s="14">
        <v>2.9749999046325701</v>
      </c>
      <c r="AA54" s="14">
        <v>71.273795762627799</v>
      </c>
      <c r="AB54" s="14">
        <v>9.2039999999999997E-2</v>
      </c>
      <c r="AC54" s="14">
        <v>211.21</v>
      </c>
      <c r="AD54" s="14">
        <v>0.77817269907898001</v>
      </c>
      <c r="AE54" s="14">
        <v>10.526315789473699</v>
      </c>
      <c r="AF54" s="14">
        <v>46.023393002634698</v>
      </c>
      <c r="AG54" s="14">
        <v>30.5928101253097</v>
      </c>
      <c r="AH54" s="14">
        <v>53.183999999999997</v>
      </c>
      <c r="AI54" s="14">
        <v>19.807493235744001</v>
      </c>
      <c r="AJ54" s="20">
        <v>2818.6754867720401</v>
      </c>
      <c r="AK54" s="14">
        <v>33.966414453932998</v>
      </c>
      <c r="AL54" s="20">
        <v>100</v>
      </c>
      <c r="AM54" s="14">
        <v>11</v>
      </c>
      <c r="AN54" s="14">
        <v>21.3</v>
      </c>
      <c r="AO54" s="14">
        <v>18.3</v>
      </c>
      <c r="AP54" s="21"/>
      <c r="AQ54" s="14">
        <v>2.7</v>
      </c>
      <c r="AR54" s="14"/>
      <c r="AS54" s="14"/>
      <c r="AT54" s="14"/>
      <c r="AU54" s="14"/>
      <c r="AV54" s="14"/>
      <c r="AW54" s="14">
        <v>100</v>
      </c>
      <c r="AX54" s="14">
        <v>4.8651754169602297</v>
      </c>
      <c r="AY54" s="22">
        <v>128</v>
      </c>
      <c r="AZ54" s="22">
        <v>19.7</v>
      </c>
      <c r="BA54" s="24">
        <v>36</v>
      </c>
      <c r="BB54" s="25">
        <v>0.51300000000000001</v>
      </c>
      <c r="BD54" s="26" t="s">
        <v>262</v>
      </c>
      <c r="BE54" s="26" t="s">
        <v>263</v>
      </c>
      <c r="BF54" s="26" t="s">
        <v>264</v>
      </c>
      <c r="BG54" s="26" t="s">
        <v>265</v>
      </c>
      <c r="BH54" s="26" t="s">
        <v>266</v>
      </c>
      <c r="BI54" s="26" t="s">
        <v>267</v>
      </c>
      <c r="BJ54">
        <v>-61.259560202655202</v>
      </c>
      <c r="BK54">
        <v>10.439988511000101</v>
      </c>
      <c r="BL54">
        <v>27.300012207031301</v>
      </c>
      <c r="BM54">
        <v>26.820001220703102</v>
      </c>
      <c r="BN54">
        <v>26.779992675781301</v>
      </c>
      <c r="BO54">
        <v>26.950006103515602</v>
      </c>
      <c r="BP54">
        <v>26.9625030517578</v>
      </c>
      <c r="BQ54" s="26">
        <v>0.16562253815062</v>
      </c>
      <c r="BR54" s="26">
        <v>115.312116774034</v>
      </c>
      <c r="BS54" s="26">
        <v>18343.655356102601</v>
      </c>
      <c r="BT54" s="26">
        <v>3.7313263927598201E-44</v>
      </c>
      <c r="BU54" s="26">
        <v>1.9425068211802598E-102</v>
      </c>
      <c r="BV54" s="26">
        <v>0</v>
      </c>
      <c r="BW54" s="26">
        <v>1020.0501132839599</v>
      </c>
      <c r="BX54" s="26">
        <v>1</v>
      </c>
      <c r="BY54" s="26">
        <v>18</v>
      </c>
      <c r="CA54" s="72">
        <f t="shared" si="0"/>
        <v>14</v>
      </c>
    </row>
    <row r="55" spans="1:79" x14ac:dyDescent="0.25">
      <c r="A55" t="s">
        <v>339</v>
      </c>
      <c r="B55" t="s">
        <v>340</v>
      </c>
      <c r="C55">
        <v>385640</v>
      </c>
      <c r="D55" s="14">
        <v>71.498999999999995</v>
      </c>
      <c r="E55" s="14">
        <v>75.911000000000001</v>
      </c>
      <c r="F55" s="14">
        <v>22.484875673236701</v>
      </c>
      <c r="G55" s="14">
        <v>70.257521970142903</v>
      </c>
      <c r="H55" s="14">
        <v>38.5254745254745</v>
      </c>
      <c r="I55" s="14">
        <v>6.7709999999999999</v>
      </c>
      <c r="J55" s="14">
        <v>1.752</v>
      </c>
      <c r="K55" s="14">
        <v>16.975000000000001</v>
      </c>
      <c r="L55" s="14">
        <v>41.1525546484066</v>
      </c>
      <c r="M55" s="14">
        <v>34.501744798525202</v>
      </c>
      <c r="P55" s="14">
        <v>4999</v>
      </c>
      <c r="Q55" s="14">
        <v>418</v>
      </c>
      <c r="R55" s="14">
        <v>1197116.1967921499</v>
      </c>
      <c r="S55" s="14">
        <v>939065</v>
      </c>
      <c r="T55" s="20">
        <v>30330</v>
      </c>
      <c r="U55">
        <v>12424500000</v>
      </c>
      <c r="V55" s="14"/>
      <c r="W55" s="14"/>
      <c r="X55" s="14"/>
      <c r="Y55" s="14">
        <v>74.558998107910199</v>
      </c>
      <c r="Z55" s="14">
        <v>2.13800001144409</v>
      </c>
      <c r="AA55" s="14">
        <v>83.458155042768695</v>
      </c>
      <c r="AB55" s="14"/>
      <c r="AC55" s="14">
        <v>19.77</v>
      </c>
      <c r="AD55" s="14"/>
      <c r="AE55" s="14">
        <v>1.3986013986014001</v>
      </c>
      <c r="AF55" s="14">
        <v>51.448551448551399</v>
      </c>
      <c r="AG55" s="14">
        <v>36.633647527526499</v>
      </c>
      <c r="AH55" s="14">
        <v>83.025000000000006</v>
      </c>
      <c r="AI55" s="14"/>
      <c r="AJ55" s="20">
        <v>1888.6607506617099</v>
      </c>
      <c r="AK55" s="14">
        <v>6.5200697185625698</v>
      </c>
      <c r="AL55" s="20">
        <v>99.999999991808806</v>
      </c>
      <c r="AM55" s="14">
        <v>8.8000000000000007</v>
      </c>
      <c r="AN55" s="14">
        <v>15.5</v>
      </c>
      <c r="AO55" s="14">
        <v>10.199999999999999</v>
      </c>
      <c r="AP55" s="21">
        <v>1.9373</v>
      </c>
      <c r="AQ55" s="14">
        <v>2.9</v>
      </c>
      <c r="AR55" s="14"/>
      <c r="AS55" s="14"/>
      <c r="AT55" s="14">
        <v>76.458629999999999</v>
      </c>
      <c r="AU55" s="14"/>
      <c r="AV55" s="14"/>
      <c r="AW55" s="14">
        <v>100</v>
      </c>
      <c r="AX55" s="14">
        <v>77.246799590926997</v>
      </c>
      <c r="AY55" s="22">
        <v>114</v>
      </c>
      <c r="AZ55" s="22">
        <v>32.1</v>
      </c>
      <c r="BA55" s="24">
        <v>32</v>
      </c>
      <c r="BB55" s="25">
        <v>0.52</v>
      </c>
      <c r="BD55" s="26" t="s">
        <v>262</v>
      </c>
      <c r="BE55" s="26" t="s">
        <v>263</v>
      </c>
      <c r="BF55" s="26" t="s">
        <v>264</v>
      </c>
      <c r="BG55" s="26" t="s">
        <v>265</v>
      </c>
      <c r="BH55" s="26" t="s">
        <v>266</v>
      </c>
      <c r="BI55" s="26" t="s">
        <v>267</v>
      </c>
      <c r="BJ55">
        <v>-78.335492230999094</v>
      </c>
      <c r="BK55">
        <v>26.652820196500102</v>
      </c>
      <c r="BL55">
        <v>23.209985351562501</v>
      </c>
      <c r="BM55">
        <v>22.240014648437501</v>
      </c>
      <c r="BN55">
        <v>22.959985351562501</v>
      </c>
      <c r="BO55">
        <v>24.270013427734401</v>
      </c>
      <c r="BP55">
        <v>23.169999694824199</v>
      </c>
      <c r="BQ55" s="26">
        <v>6.4158210549890002E-2</v>
      </c>
      <c r="BR55" s="26">
        <v>103.977824443928</v>
      </c>
      <c r="BS55" s="26">
        <v>18361.228317443201</v>
      </c>
      <c r="BT55" s="26">
        <v>5.06503190890685E-33</v>
      </c>
      <c r="BU55" s="26">
        <v>6.1035958527736603E-37</v>
      </c>
      <c r="BV55" s="28" t="s">
        <v>341</v>
      </c>
      <c r="BW55" s="26">
        <v>229.13229159989501</v>
      </c>
      <c r="BX55" s="26">
        <v>1</v>
      </c>
      <c r="BY55" s="26">
        <v>11</v>
      </c>
      <c r="CA55" s="72">
        <f t="shared" si="0"/>
        <v>13</v>
      </c>
    </row>
    <row r="56" spans="1:79" x14ac:dyDescent="0.25">
      <c r="A56" t="s">
        <v>360</v>
      </c>
      <c r="B56" t="s">
        <v>361</v>
      </c>
      <c r="C56">
        <v>286641</v>
      </c>
      <c r="D56" s="14">
        <v>77.682000000000002</v>
      </c>
      <c r="E56" s="14">
        <v>80.391999999999996</v>
      </c>
      <c r="F56" s="14">
        <v>17.342948147683</v>
      </c>
      <c r="G56" s="14">
        <v>66.854357890183195</v>
      </c>
      <c r="H56" s="14">
        <v>666.606976744186</v>
      </c>
      <c r="I56" s="14">
        <v>9.0039999999999996</v>
      </c>
      <c r="J56" s="14">
        <v>1.619</v>
      </c>
      <c r="K56" s="14">
        <v>68.852999999999994</v>
      </c>
      <c r="L56" s="14">
        <v>40.628847579917803</v>
      </c>
      <c r="M56" s="14">
        <v>42.094349133179698</v>
      </c>
      <c r="P56" s="14">
        <v>-397</v>
      </c>
      <c r="Q56" s="14">
        <v>214</v>
      </c>
      <c r="S56" s="14">
        <v>101000</v>
      </c>
      <c r="T56" s="20">
        <v>16280</v>
      </c>
      <c r="U56">
        <v>5145000000</v>
      </c>
      <c r="V56" s="14"/>
      <c r="W56" s="14"/>
      <c r="X56" s="14"/>
      <c r="Y56" s="14">
        <v>65.226997375488295</v>
      </c>
      <c r="Z56" s="14">
        <v>2.6300001144409202</v>
      </c>
      <c r="AA56" s="14">
        <v>89.307891931842903</v>
      </c>
      <c r="AB56" s="14"/>
      <c r="AC56" s="14">
        <v>37.97</v>
      </c>
      <c r="AD56" s="14"/>
      <c r="AE56" s="14">
        <v>23.255813953488399</v>
      </c>
      <c r="AF56" s="14">
        <v>14.6511632342671</v>
      </c>
      <c r="AG56" s="14">
        <v>1.2701081935023399</v>
      </c>
      <c r="AH56" s="14">
        <v>31.146999999999998</v>
      </c>
      <c r="AI56" s="14"/>
      <c r="AJ56" s="20">
        <v>280.87422101290298</v>
      </c>
      <c r="AK56" s="14">
        <v>4.4674765206705898</v>
      </c>
      <c r="AL56" s="20">
        <v>100</v>
      </c>
      <c r="AM56" s="14">
        <v>13.4</v>
      </c>
      <c r="AN56" s="14">
        <v>16.2</v>
      </c>
      <c r="AO56" s="14">
        <v>12.2</v>
      </c>
      <c r="AP56" s="21">
        <v>2.4885999999999999</v>
      </c>
      <c r="AQ56" s="14">
        <v>6.2</v>
      </c>
      <c r="AR56" s="14">
        <v>5.0927199999999999</v>
      </c>
      <c r="AS56" s="14">
        <v>97.769679999999994</v>
      </c>
      <c r="AT56" s="14"/>
      <c r="AU56" s="14">
        <v>1.0020800000000001</v>
      </c>
      <c r="AV56" s="14"/>
      <c r="AW56" s="14">
        <v>100</v>
      </c>
      <c r="AX56" s="14"/>
      <c r="AY56" s="22">
        <v>120</v>
      </c>
      <c r="AZ56" s="22">
        <v>24.8</v>
      </c>
      <c r="BA56" s="24">
        <v>38.6</v>
      </c>
      <c r="BB56" s="25">
        <v>0.84499999999999997</v>
      </c>
      <c r="BD56" s="26" t="s">
        <v>262</v>
      </c>
      <c r="BE56" s="26" t="s">
        <v>263</v>
      </c>
      <c r="BF56" s="26" t="s">
        <v>264</v>
      </c>
      <c r="BG56" s="26" t="s">
        <v>265</v>
      </c>
      <c r="BH56" s="26" t="s">
        <v>266</v>
      </c>
      <c r="BI56" s="26" t="s">
        <v>267</v>
      </c>
      <c r="BJ56">
        <v>-59.5661598592621</v>
      </c>
      <c r="BK56">
        <v>13.193670965999999</v>
      </c>
      <c r="BL56">
        <v>28.059991455078102</v>
      </c>
      <c r="BM56">
        <v>27.409997558593801</v>
      </c>
      <c r="BN56">
        <v>27.189996337890602</v>
      </c>
      <c r="BO56">
        <v>27.050012207031301</v>
      </c>
      <c r="BP56">
        <v>27.427499389648499</v>
      </c>
      <c r="BQ56" s="26">
        <v>0.121680468525439</v>
      </c>
      <c r="BR56" s="26">
        <v>81.551501550307705</v>
      </c>
      <c r="BS56" s="26">
        <v>18349.449679261201</v>
      </c>
      <c r="BT56" s="26">
        <v>5.0023774680495102E-51</v>
      </c>
      <c r="BU56" s="26">
        <v>1.6170435372321201E-92</v>
      </c>
      <c r="BV56" s="26">
        <v>0</v>
      </c>
      <c r="BW56" s="26">
        <v>257.11522149423399</v>
      </c>
      <c r="BX56" s="26">
        <v>1</v>
      </c>
      <c r="BY56" s="26">
        <v>20</v>
      </c>
      <c r="CA56" s="72">
        <f t="shared" si="0"/>
        <v>13</v>
      </c>
    </row>
    <row r="57" spans="1:79" x14ac:dyDescent="0.25">
      <c r="A57" t="s">
        <v>486</v>
      </c>
      <c r="B57" t="s">
        <v>487</v>
      </c>
      <c r="C57">
        <v>111454</v>
      </c>
      <c r="D57" s="14">
        <v>70.063999999999993</v>
      </c>
      <c r="E57" s="14">
        <v>74.941000000000003</v>
      </c>
      <c r="F57" s="14">
        <v>23.561289859493598</v>
      </c>
      <c r="G57" s="14">
        <v>66.816803344877698</v>
      </c>
      <c r="H57" s="14">
        <v>327.80588235294101</v>
      </c>
      <c r="I57" s="14">
        <v>9.5760000000000005</v>
      </c>
      <c r="J57" s="14">
        <v>2.0630000000000002</v>
      </c>
      <c r="K57" s="14">
        <v>63.728000000000002</v>
      </c>
      <c r="L57" s="14">
        <v>53.128885063483303</v>
      </c>
      <c r="M57" s="14">
        <v>51.309706603818299</v>
      </c>
      <c r="N57" s="14">
        <v>9.3950394790291902</v>
      </c>
      <c r="O57" s="14">
        <v>2.85655323449719</v>
      </c>
      <c r="P57" s="14">
        <v>-1000</v>
      </c>
      <c r="Q57" s="14">
        <v>97</v>
      </c>
      <c r="S57" s="14">
        <v>23900</v>
      </c>
      <c r="T57" s="20">
        <v>14100</v>
      </c>
      <c r="U57">
        <v>1185925925.92593</v>
      </c>
      <c r="V57" s="14"/>
      <c r="W57" s="14"/>
      <c r="X57" s="14"/>
      <c r="Y57" s="14"/>
      <c r="Z57" s="14"/>
      <c r="AA57" s="14"/>
      <c r="AB57" s="14"/>
      <c r="AC57" s="14">
        <v>46.17</v>
      </c>
      <c r="AD57" s="14"/>
      <c r="AE57" s="14">
        <v>23.529411764705898</v>
      </c>
      <c r="AF57" s="14">
        <v>49.970587562112399</v>
      </c>
      <c r="AG57" s="14">
        <v>9.7775081732460798</v>
      </c>
      <c r="AH57" s="14">
        <v>36.271999999999998</v>
      </c>
      <c r="AI57" s="14"/>
      <c r="AJ57" s="20">
        <v>1836.5135626526601</v>
      </c>
      <c r="AK57" s="14">
        <v>2.2223834273016099</v>
      </c>
      <c r="AL57" s="20">
        <v>100</v>
      </c>
      <c r="AM57" s="14">
        <v>10.7</v>
      </c>
      <c r="AN57" s="14">
        <v>21.4</v>
      </c>
      <c r="AO57" s="14">
        <v>15.2</v>
      </c>
      <c r="AP57" s="21">
        <v>1.4471000000000001</v>
      </c>
      <c r="AQ57" s="14">
        <v>3.7</v>
      </c>
      <c r="AR57" s="14"/>
      <c r="AS57" s="14">
        <v>111.44773000000001</v>
      </c>
      <c r="AT57" s="14">
        <v>120.99553</v>
      </c>
      <c r="AU57" s="14">
        <v>0.98673</v>
      </c>
      <c r="AV57" s="14"/>
      <c r="AW57" s="14">
        <v>94.695671081542997</v>
      </c>
      <c r="AX57" s="14">
        <v>84.338312192850296</v>
      </c>
      <c r="AY57" s="22">
        <v>98</v>
      </c>
      <c r="AZ57" s="22">
        <v>20.2</v>
      </c>
      <c r="BA57" s="24">
        <v>31.5</v>
      </c>
      <c r="BB57" s="25">
        <v>0.76300000000000001</v>
      </c>
      <c r="BD57" s="26" t="s">
        <v>262</v>
      </c>
      <c r="BE57" s="26" t="s">
        <v>277</v>
      </c>
      <c r="BF57" s="26" t="s">
        <v>264</v>
      </c>
      <c r="BG57" s="26" t="s">
        <v>265</v>
      </c>
      <c r="BH57" s="26" t="s">
        <v>266</v>
      </c>
      <c r="BI57" s="26" t="s">
        <v>267</v>
      </c>
      <c r="BJ57">
        <v>-61.677480845699101</v>
      </c>
      <c r="BK57">
        <v>12.1233177755001</v>
      </c>
      <c r="BL57">
        <v>27.059991455078102</v>
      </c>
      <c r="BM57">
        <v>26.450006103515602</v>
      </c>
      <c r="BN57">
        <v>26.369989013671901</v>
      </c>
      <c r="BO57">
        <v>26.379998779296901</v>
      </c>
      <c r="BP57">
        <v>26.564996337890602</v>
      </c>
      <c r="BQ57" s="26">
        <v>0.19080377738926199</v>
      </c>
      <c r="BR57" s="26">
        <v>14.590539449036299</v>
      </c>
      <c r="BS57" s="26">
        <v>18347.901238367001</v>
      </c>
      <c r="BT57" s="26">
        <v>1.39613481931611E-26</v>
      </c>
      <c r="BU57" s="26">
        <v>3.7228180407517601E-81</v>
      </c>
      <c r="BV57" s="26">
        <v>0</v>
      </c>
      <c r="BW57" s="26">
        <v>42.4301651921934</v>
      </c>
      <c r="BX57" s="26">
        <v>1</v>
      </c>
      <c r="BY57" s="26">
        <v>13</v>
      </c>
      <c r="CA57" s="72">
        <f t="shared" si="0"/>
        <v>13</v>
      </c>
    </row>
    <row r="58" spans="1:79" x14ac:dyDescent="0.25">
      <c r="A58" t="s">
        <v>662</v>
      </c>
      <c r="B58" t="s">
        <v>663</v>
      </c>
      <c r="C58">
        <v>8606316</v>
      </c>
      <c r="D58" s="14">
        <v>63.039000000000001</v>
      </c>
      <c r="E58" s="14">
        <v>65.575999999999993</v>
      </c>
      <c r="F58" s="14">
        <v>35.815934400788798</v>
      </c>
      <c r="G58" s="14">
        <v>60.738796347754999</v>
      </c>
      <c r="H58" s="14">
        <v>19.004363379410901</v>
      </c>
      <c r="I58" s="14">
        <v>7.4269999999999996</v>
      </c>
      <c r="J58" s="14">
        <v>3.5640000000000001</v>
      </c>
      <c r="K58" s="14">
        <v>86.831000000000003</v>
      </c>
      <c r="N58" s="14">
        <v>27.112615558281799</v>
      </c>
      <c r="O58" s="14">
        <v>3.43365014823824</v>
      </c>
      <c r="P58" s="14">
        <v>-3999</v>
      </c>
      <c r="Q58" s="14">
        <v>427</v>
      </c>
      <c r="R58" s="14">
        <v>964713</v>
      </c>
      <c r="S58" s="14">
        <v>341300</v>
      </c>
      <c r="T58" s="20">
        <v>4220</v>
      </c>
      <c r="U58">
        <v>23497607690.117802</v>
      </c>
      <c r="V58" s="14"/>
      <c r="W58" s="14"/>
      <c r="X58" s="14"/>
      <c r="Y58" s="14">
        <v>47.192001342773402</v>
      </c>
      <c r="Z58" s="14">
        <v>58.316001892089801</v>
      </c>
      <c r="AA58" s="14">
        <v>96.403303487902505</v>
      </c>
      <c r="AB58" s="14"/>
      <c r="AC58" s="14">
        <v>64.12</v>
      </c>
      <c r="AD58" s="14">
        <v>0.271533184498923</v>
      </c>
      <c r="AE58" s="14">
        <v>2.6277436735414899</v>
      </c>
      <c r="AF58" s="14">
        <v>74.098395130393499</v>
      </c>
      <c r="AG58" s="14">
        <v>3.0659299043894599</v>
      </c>
      <c r="AH58" s="14">
        <v>13.169</v>
      </c>
      <c r="AI58" s="14">
        <v>4.6547277162886802</v>
      </c>
      <c r="AJ58" s="20">
        <v>100796.163856559</v>
      </c>
      <c r="AK58" s="14">
        <v>0.795074226118891</v>
      </c>
      <c r="AL58" s="20">
        <v>99.995165743856504</v>
      </c>
      <c r="AM58" s="14">
        <v>17.899999999999999</v>
      </c>
      <c r="AN58" s="14">
        <v>30</v>
      </c>
      <c r="AO58" s="14">
        <v>47.8</v>
      </c>
      <c r="AP58" s="21"/>
      <c r="AQ58" s="14"/>
      <c r="AR58" s="14"/>
      <c r="AS58" s="14"/>
      <c r="AT58" s="14"/>
      <c r="AU58" s="14"/>
      <c r="AV58" s="14">
        <v>7.6881078257621001</v>
      </c>
      <c r="AW58" s="14">
        <v>54.427448272705099</v>
      </c>
      <c r="AX58" s="14">
        <v>0.14925077453792299</v>
      </c>
      <c r="AY58" s="22">
        <v>101</v>
      </c>
      <c r="AZ58" s="22">
        <v>19.399999999999999</v>
      </c>
      <c r="BA58" s="24">
        <v>23.1</v>
      </c>
      <c r="BB58" s="25">
        <v>0.84799999999999998</v>
      </c>
      <c r="BD58" s="26" t="s">
        <v>262</v>
      </c>
      <c r="BE58" s="26" t="s">
        <v>285</v>
      </c>
      <c r="BF58" s="26" t="s">
        <v>310</v>
      </c>
      <c r="BG58" s="26" t="s">
        <v>310</v>
      </c>
      <c r="BH58" s="26" t="s">
        <v>452</v>
      </c>
      <c r="BI58" s="26" t="s">
        <v>312</v>
      </c>
      <c r="BJ58">
        <v>144.361786925221</v>
      </c>
      <c r="BK58">
        <v>-6.6399036664999302</v>
      </c>
      <c r="BL58">
        <v>28.510003662109401</v>
      </c>
      <c r="BM58">
        <v>28.510003662109401</v>
      </c>
      <c r="BN58">
        <v>28.499993896484401</v>
      </c>
      <c r="BO58">
        <v>28.420007324218801</v>
      </c>
      <c r="BP58">
        <v>28.485002136230499</v>
      </c>
      <c r="BQ58" s="26">
        <v>2.0043474814695001E-2</v>
      </c>
      <c r="BR58" s="26">
        <v>341.95972249439302</v>
      </c>
      <c r="BS58" s="26">
        <v>18441.013275763002</v>
      </c>
      <c r="BT58" s="26">
        <v>9.2850135913792001E-2</v>
      </c>
      <c r="BU58" s="26">
        <v>0.70145945245039198</v>
      </c>
      <c r="BV58" s="26">
        <v>2.16616200761068E-132</v>
      </c>
      <c r="BW58" s="26">
        <v>34.275004849924699</v>
      </c>
      <c r="BX58" s="26">
        <v>1</v>
      </c>
      <c r="BY58" s="26">
        <v>28</v>
      </c>
      <c r="CA58" s="72">
        <f t="shared" si="0"/>
        <v>13</v>
      </c>
    </row>
    <row r="59" spans="1:79" x14ac:dyDescent="0.25">
      <c r="A59" t="s">
        <v>678</v>
      </c>
      <c r="B59" t="s">
        <v>679</v>
      </c>
      <c r="C59">
        <v>2781677</v>
      </c>
      <c r="D59" s="14">
        <v>78.980999999999995</v>
      </c>
      <c r="E59" s="14">
        <v>81.876000000000005</v>
      </c>
      <c r="F59" s="14">
        <v>13.5407641851225</v>
      </c>
      <c r="G59" s="14">
        <v>85.089165476139996</v>
      </c>
      <c r="H59" s="14">
        <v>239.59319552110199</v>
      </c>
      <c r="I59" s="14">
        <v>1.202</v>
      </c>
      <c r="J59" s="14">
        <v>1.8660000000000001</v>
      </c>
      <c r="K59" s="14">
        <v>0.864999999999995</v>
      </c>
      <c r="L59" s="14">
        <v>37.257002731970601</v>
      </c>
      <c r="M59" s="14">
        <v>51.042427833185201</v>
      </c>
      <c r="P59" s="14">
        <v>200000</v>
      </c>
      <c r="Q59" s="14">
        <v>36</v>
      </c>
      <c r="R59" s="14">
        <v>29178923</v>
      </c>
      <c r="S59" s="14">
        <v>1835000</v>
      </c>
      <c r="T59" s="20">
        <v>124410</v>
      </c>
      <c r="U59">
        <v>191362087912.08801</v>
      </c>
      <c r="V59" s="14"/>
      <c r="W59" s="14"/>
      <c r="X59" s="14"/>
      <c r="Y59" s="14">
        <v>86.819999694824205</v>
      </c>
      <c r="Z59" s="14">
        <v>1.1940000057220499</v>
      </c>
      <c r="AA59" s="14">
        <v>59.971496686130401</v>
      </c>
      <c r="AB59" s="14"/>
      <c r="AC59" s="14">
        <v>1502.58</v>
      </c>
      <c r="AD59" s="14"/>
      <c r="AE59" s="14">
        <v>5.7708871662360002</v>
      </c>
      <c r="AF59" s="14">
        <v>0</v>
      </c>
      <c r="AG59" s="14">
        <v>13.229235431790899</v>
      </c>
      <c r="AH59" s="14">
        <v>99.135000000000005</v>
      </c>
      <c r="AI59" s="14">
        <v>9.3529115018145301</v>
      </c>
      <c r="AJ59" s="20">
        <v>22.7716515709593</v>
      </c>
      <c r="AK59" s="14">
        <v>43.857307951616797</v>
      </c>
      <c r="AL59" s="20">
        <v>100</v>
      </c>
      <c r="AM59" s="14">
        <v>15.6</v>
      </c>
      <c r="AN59" s="14">
        <v>15.3</v>
      </c>
      <c r="AO59" s="14">
        <v>6.8</v>
      </c>
      <c r="AP59" s="21">
        <v>2.7831000000000001</v>
      </c>
      <c r="AQ59" s="14">
        <v>1.4</v>
      </c>
      <c r="AR59" s="14"/>
      <c r="AS59" s="14">
        <v>103.28073999999999</v>
      </c>
      <c r="AT59" s="14">
        <v>95.669550000000001</v>
      </c>
      <c r="AU59" s="14"/>
      <c r="AV59" s="14"/>
      <c r="AW59" s="14">
        <v>100</v>
      </c>
      <c r="AX59" s="14">
        <v>14.858476060880401</v>
      </c>
      <c r="AY59" s="22"/>
      <c r="AZ59" s="22">
        <v>33.9</v>
      </c>
      <c r="BA59" s="24">
        <v>33.200000000000003</v>
      </c>
      <c r="BD59" s="26" t="s">
        <v>262</v>
      </c>
      <c r="BE59" s="26" t="s">
        <v>263</v>
      </c>
      <c r="BF59" s="26" t="s">
        <v>272</v>
      </c>
      <c r="BG59" s="26" t="s">
        <v>272</v>
      </c>
      <c r="BH59" s="26" t="s">
        <v>295</v>
      </c>
      <c r="BI59" s="26" t="s">
        <v>296</v>
      </c>
      <c r="BJ59">
        <v>51.137942225788599</v>
      </c>
      <c r="BK59">
        <v>25.3636538760001</v>
      </c>
      <c r="BL59">
        <v>20.230004882812501</v>
      </c>
      <c r="BM59">
        <v>17.480004882812501</v>
      </c>
      <c r="BN59">
        <v>19.559991455078102</v>
      </c>
      <c r="BO59">
        <v>22.980004882812501</v>
      </c>
      <c r="BP59">
        <v>20.062501525878901</v>
      </c>
      <c r="BQ59" s="26">
        <v>1.0804525947425E-2</v>
      </c>
      <c r="BR59" s="26">
        <v>15463284.776809299</v>
      </c>
      <c r="BS59" s="26">
        <v>18562.688916917701</v>
      </c>
      <c r="BT59" s="26">
        <v>2.4992793604501201E-7</v>
      </c>
      <c r="BU59" s="26">
        <v>0.50407036434415697</v>
      </c>
      <c r="BV59" s="26">
        <v>1.81622847183302E-146</v>
      </c>
      <c r="BW59" s="26">
        <v>1037621.36810822</v>
      </c>
      <c r="BX59" s="26">
        <v>0</v>
      </c>
      <c r="BY59" s="26">
        <v>50</v>
      </c>
      <c r="CA59" s="72">
        <f t="shared" si="0"/>
        <v>13</v>
      </c>
    </row>
    <row r="60" spans="1:79" x14ac:dyDescent="0.25">
      <c r="A60" t="s">
        <v>720</v>
      </c>
      <c r="B60" t="s">
        <v>721</v>
      </c>
      <c r="C60">
        <v>575991</v>
      </c>
      <c r="D60" s="14">
        <v>68.367999999999995</v>
      </c>
      <c r="E60" s="14">
        <v>74.936999999999998</v>
      </c>
      <c r="F60" s="14">
        <v>27.170263372628</v>
      </c>
      <c r="G60" s="14">
        <v>65.923366725116793</v>
      </c>
      <c r="H60" s="14">
        <v>3.69225</v>
      </c>
      <c r="I60" s="14">
        <v>7.335</v>
      </c>
      <c r="J60" s="14">
        <v>2.4180000000000001</v>
      </c>
      <c r="K60" s="14">
        <v>33.94</v>
      </c>
      <c r="O60" s="14">
        <v>0.40777579760066202</v>
      </c>
      <c r="P60" s="14">
        <v>-4999</v>
      </c>
      <c r="Q60" s="14">
        <v>20</v>
      </c>
      <c r="R60" s="14">
        <v>272347</v>
      </c>
      <c r="S60" s="14">
        <v>114564</v>
      </c>
      <c r="T60" s="20">
        <v>13820</v>
      </c>
      <c r="U60">
        <v>3590753768.8442202</v>
      </c>
      <c r="V60" s="14"/>
      <c r="W60" s="14"/>
      <c r="X60" s="14"/>
      <c r="Y60" s="14">
        <v>51.136001586914098</v>
      </c>
      <c r="Z60" s="14">
        <v>7.5180001258850098</v>
      </c>
      <c r="AA60" s="14">
        <v>60.867309791192298</v>
      </c>
      <c r="AB60" s="14"/>
      <c r="AC60" s="14">
        <v>17.38</v>
      </c>
      <c r="AD60" s="14"/>
      <c r="AE60" s="14">
        <v>0.55769230769230804</v>
      </c>
      <c r="AF60" s="14">
        <v>98.257693559695497</v>
      </c>
      <c r="AG60" s="14">
        <v>14.520138786636901</v>
      </c>
      <c r="AH60" s="14">
        <v>66.06</v>
      </c>
      <c r="AI60" s="14"/>
      <c r="AJ60" s="20">
        <v>178935.17305200099</v>
      </c>
      <c r="AK60" s="14">
        <v>3.5989122910389599</v>
      </c>
      <c r="AL60" s="20">
        <v>100</v>
      </c>
      <c r="AM60" s="14">
        <v>12.5</v>
      </c>
      <c r="AN60" s="14">
        <v>21.7</v>
      </c>
      <c r="AO60" s="14">
        <v>18.899999999999999</v>
      </c>
      <c r="AP60" s="21">
        <v>1.2264999999999999</v>
      </c>
      <c r="AQ60" s="14"/>
      <c r="AR60" s="14"/>
      <c r="AS60" s="14">
        <v>110.55752</v>
      </c>
      <c r="AT60" s="14">
        <v>85.347840000000005</v>
      </c>
      <c r="AU60" s="14"/>
      <c r="AV60" s="14">
        <v>74.820057308167605</v>
      </c>
      <c r="AW60" s="14">
        <v>96.783142089843807</v>
      </c>
      <c r="AX60" s="14">
        <v>3.2084253330085999</v>
      </c>
      <c r="AY60" s="22">
        <v>115</v>
      </c>
      <c r="AZ60" s="22">
        <v>26.5</v>
      </c>
      <c r="BA60" s="24">
        <v>29.8</v>
      </c>
      <c r="BB60" s="25">
        <v>0.77700000000000002</v>
      </c>
      <c r="BD60" s="26" t="s">
        <v>262</v>
      </c>
      <c r="BE60" s="26" t="s">
        <v>277</v>
      </c>
      <c r="BF60" s="26" t="s">
        <v>301</v>
      </c>
      <c r="BG60" s="26" t="s">
        <v>265</v>
      </c>
      <c r="BH60" s="26" t="s">
        <v>301</v>
      </c>
      <c r="BI60" s="26" t="s">
        <v>267</v>
      </c>
      <c r="BJ60">
        <v>-56.118700500326</v>
      </c>
      <c r="BK60">
        <v>3.92602762900006</v>
      </c>
      <c r="BL60">
        <v>24.189996337890602</v>
      </c>
      <c r="BM60">
        <v>23.929986572265602</v>
      </c>
      <c r="BN60">
        <v>23.839990234375001</v>
      </c>
      <c r="BO60">
        <v>24.629998779296901</v>
      </c>
      <c r="BP60">
        <v>24.1474929809571</v>
      </c>
      <c r="BQ60" s="26">
        <v>0.239566105964475</v>
      </c>
      <c r="BR60" s="26">
        <v>10.061525750353001</v>
      </c>
      <c r="BS60" s="26">
        <v>18341.6468320126</v>
      </c>
      <c r="BT60" s="26">
        <v>1.13424349098406E-39</v>
      </c>
      <c r="BU60" s="26">
        <v>7.7292383212297095E-110</v>
      </c>
      <c r="BV60" s="26">
        <v>0</v>
      </c>
      <c r="BW60" s="26">
        <v>9.0944653033044407</v>
      </c>
      <c r="BX60" s="26">
        <v>1</v>
      </c>
      <c r="BY60" s="26">
        <v>21</v>
      </c>
      <c r="CA60" s="72">
        <f t="shared" si="0"/>
        <v>13</v>
      </c>
    </row>
    <row r="61" spans="1:79" x14ac:dyDescent="0.25">
      <c r="A61" t="s">
        <v>732</v>
      </c>
      <c r="B61" t="s">
        <v>733</v>
      </c>
      <c r="C61">
        <v>96762</v>
      </c>
      <c r="D61" s="14">
        <v>68.5</v>
      </c>
      <c r="E61" s="14">
        <v>77.400000000000006</v>
      </c>
      <c r="F61" s="14">
        <v>23.6353711790393</v>
      </c>
      <c r="G61" s="14">
        <v>68.770083216610402</v>
      </c>
      <c r="H61" s="14">
        <v>210.352173913043</v>
      </c>
      <c r="I61" s="14">
        <v>8.5</v>
      </c>
      <c r="J61" s="14">
        <v>2.41</v>
      </c>
      <c r="K61" s="14">
        <v>43.308999999999997</v>
      </c>
      <c r="L61" s="14">
        <v>102.141294787178</v>
      </c>
      <c r="M61" s="14">
        <v>89.892563613474707</v>
      </c>
      <c r="P61" s="14">
        <v>-1000</v>
      </c>
      <c r="Q61" s="14">
        <v>13</v>
      </c>
      <c r="R61" s="14">
        <v>455201</v>
      </c>
      <c r="T61" s="20">
        <v>29120</v>
      </c>
      <c r="U61">
        <v>1590180446.19384</v>
      </c>
      <c r="V61" s="14"/>
      <c r="W61" s="14"/>
      <c r="X61" s="14"/>
      <c r="Y61" s="14"/>
      <c r="Z61" s="14"/>
      <c r="AA61" s="14"/>
      <c r="AB61" s="14"/>
      <c r="AC61" s="14">
        <v>9.5299999999999994</v>
      </c>
      <c r="AD61" s="14">
        <v>1.4442196950669299</v>
      </c>
      <c r="AE61" s="14">
        <v>3.3695651137310398</v>
      </c>
      <c r="AF61" s="14">
        <v>88.413039497707203</v>
      </c>
      <c r="AG61" s="14">
        <v>42.094045947233298</v>
      </c>
      <c r="AH61" s="14">
        <v>56.691000000000003</v>
      </c>
      <c r="AI61" s="14">
        <v>31.753745042597501</v>
      </c>
      <c r="AJ61" s="20"/>
      <c r="AK61" s="14">
        <v>5.4186779627622901</v>
      </c>
      <c r="AL61" s="20">
        <v>100</v>
      </c>
      <c r="AM61" s="14">
        <v>12.3</v>
      </c>
      <c r="AN61" s="14">
        <v>21.2</v>
      </c>
      <c r="AO61" s="14">
        <v>14.5</v>
      </c>
      <c r="AP61" s="21">
        <v>0.94579999999999997</v>
      </c>
      <c r="AQ61" s="14"/>
      <c r="AR61" s="14">
        <v>4.4183199999999996</v>
      </c>
      <c r="AS61" s="14">
        <v>99.845320000000001</v>
      </c>
      <c r="AT61" s="14">
        <v>102.19701999999999</v>
      </c>
      <c r="AU61" s="14">
        <v>1.08063</v>
      </c>
      <c r="AV61" s="14"/>
      <c r="AW61" s="14">
        <v>100</v>
      </c>
      <c r="AX61" s="14">
        <v>35.420766610986</v>
      </c>
      <c r="AY61" s="22">
        <v>99</v>
      </c>
      <c r="AZ61" s="22">
        <v>14.6</v>
      </c>
      <c r="BA61" s="24">
        <v>35.4</v>
      </c>
      <c r="BB61" s="25">
        <v>0.93700000000000006</v>
      </c>
      <c r="BC61" s="27" t="s">
        <v>734</v>
      </c>
      <c r="BD61" s="26" t="s">
        <v>262</v>
      </c>
      <c r="BE61" s="26" t="s">
        <v>277</v>
      </c>
      <c r="BF61" s="26" t="s">
        <v>591</v>
      </c>
      <c r="BG61" s="26" t="s">
        <v>278</v>
      </c>
      <c r="BH61" s="26" t="s">
        <v>322</v>
      </c>
      <c r="BI61" s="26" t="s">
        <v>280</v>
      </c>
      <c r="BJ61">
        <v>46.349598583114798</v>
      </c>
      <c r="BK61">
        <v>-9.3416073549999208</v>
      </c>
      <c r="BL61">
        <v>29.550012207031301</v>
      </c>
      <c r="BM61">
        <v>26.909997558593801</v>
      </c>
      <c r="BN61">
        <v>28.080010986328102</v>
      </c>
      <c r="BO61">
        <v>26.959985351562501</v>
      </c>
      <c r="BP61">
        <v>27.875001525878901</v>
      </c>
      <c r="BQ61" s="26">
        <v>0.144530301174633</v>
      </c>
      <c r="BR61" s="26">
        <v>11.111239928899799</v>
      </c>
      <c r="BS61" s="26">
        <v>18339.044997597801</v>
      </c>
      <c r="BT61" s="26">
        <v>9.1189711879805704E-34</v>
      </c>
      <c r="BU61" s="26">
        <v>5.7889200838612999E-90</v>
      </c>
      <c r="BV61" s="26">
        <v>0</v>
      </c>
      <c r="BW61" s="26">
        <v>19.948417649800302</v>
      </c>
      <c r="BX61" s="26">
        <v>1</v>
      </c>
      <c r="BY61" s="26">
        <v>17</v>
      </c>
      <c r="CA61" s="72">
        <f t="shared" si="0"/>
        <v>13</v>
      </c>
    </row>
    <row r="62" spans="1:79" x14ac:dyDescent="0.25">
      <c r="A62" t="s">
        <v>293</v>
      </c>
      <c r="B62" t="s">
        <v>294</v>
      </c>
      <c r="C62">
        <v>9630959</v>
      </c>
      <c r="D62" s="14">
        <v>77.132999999999996</v>
      </c>
      <c r="E62" s="14">
        <v>79.164000000000001</v>
      </c>
      <c r="F62" s="14">
        <v>14.603509370146799</v>
      </c>
      <c r="G62" s="14">
        <v>84.311489645008393</v>
      </c>
      <c r="H62" s="14">
        <v>135.60911010982801</v>
      </c>
      <c r="I62" s="14">
        <v>1.47</v>
      </c>
      <c r="J62" s="14">
        <v>1.413</v>
      </c>
      <c r="K62" s="14">
        <v>13.478</v>
      </c>
      <c r="L62" s="14">
        <v>76.987564010670496</v>
      </c>
      <c r="M62" s="14">
        <v>101.679239891984</v>
      </c>
      <c r="P62" s="14">
        <v>200000</v>
      </c>
      <c r="Q62" s="14">
        <v>177</v>
      </c>
      <c r="R62" s="14">
        <v>95533069</v>
      </c>
      <c r="S62" s="14">
        <v>19054000</v>
      </c>
      <c r="T62" s="20">
        <v>75440</v>
      </c>
      <c r="U62">
        <v>414178942592.479</v>
      </c>
      <c r="V62" s="14"/>
      <c r="W62" s="14"/>
      <c r="X62" s="14"/>
      <c r="Y62" s="14">
        <v>82.094001770019503</v>
      </c>
      <c r="Z62" s="14">
        <v>1.4099999666214</v>
      </c>
      <c r="AA62" s="14">
        <v>56.099753584011602</v>
      </c>
      <c r="AB62" s="14"/>
      <c r="AC62" s="14">
        <v>3144.89</v>
      </c>
      <c r="AD62" s="14"/>
      <c r="AE62" s="14">
        <v>5.4745140494645002</v>
      </c>
      <c r="AF62" s="14">
        <v>4.55730785218402</v>
      </c>
      <c r="AG62" s="14">
        <v>17.9549206384619</v>
      </c>
      <c r="AH62" s="14">
        <v>86.522000000000006</v>
      </c>
      <c r="AI62" s="14">
        <v>43.008102439263197</v>
      </c>
      <c r="AJ62" s="20">
        <v>16.279265371017999</v>
      </c>
      <c r="AK62" s="14">
        <v>22.939606313099102</v>
      </c>
      <c r="AL62" s="20">
        <v>100</v>
      </c>
      <c r="AM62" s="14">
        <v>16.3</v>
      </c>
      <c r="AN62" s="14">
        <v>16.8</v>
      </c>
      <c r="AO62" s="14">
        <v>7.6</v>
      </c>
      <c r="AP62" s="21">
        <v>2.3944000000000001</v>
      </c>
      <c r="AQ62" s="14">
        <v>1.2</v>
      </c>
      <c r="AR62" s="14"/>
      <c r="AS62" s="14">
        <v>108.39706</v>
      </c>
      <c r="AT62" s="14"/>
      <c r="AU62" s="14">
        <v>0.94828000000000001</v>
      </c>
      <c r="AV62" s="14"/>
      <c r="AW62" s="14">
        <v>100</v>
      </c>
      <c r="AX62" s="14"/>
      <c r="AY62" s="22">
        <v>128</v>
      </c>
      <c r="AZ62" s="29">
        <v>29.9</v>
      </c>
      <c r="BA62" s="24">
        <v>30.3</v>
      </c>
      <c r="BB62" s="25">
        <v>0.77600000000000002</v>
      </c>
      <c r="BD62" s="26" t="s">
        <v>262</v>
      </c>
      <c r="BE62" s="26" t="s">
        <v>263</v>
      </c>
      <c r="BF62" s="26" t="s">
        <v>272</v>
      </c>
      <c r="BG62" s="26" t="s">
        <v>272</v>
      </c>
      <c r="BH62" s="26" t="s">
        <v>295</v>
      </c>
      <c r="BI62" s="26" t="s">
        <v>296</v>
      </c>
      <c r="BJ62">
        <v>55.137114635663004</v>
      </c>
      <c r="BK62">
        <v>24.35261831</v>
      </c>
      <c r="BL62">
        <v>22.309991455078102</v>
      </c>
      <c r="BM62">
        <v>19.570001220703102</v>
      </c>
      <c r="BN62">
        <v>21.730004882812501</v>
      </c>
      <c r="BO62">
        <v>23.85</v>
      </c>
      <c r="BP62">
        <v>21.864999389648499</v>
      </c>
      <c r="BQ62" s="26">
        <v>5.6149992105134001E-2</v>
      </c>
      <c r="BR62" s="26">
        <v>21620.548102069999</v>
      </c>
      <c r="BS62" s="26">
        <v>18373.180620979201</v>
      </c>
      <c r="BT62" s="26">
        <v>5.82829831967065E-55</v>
      </c>
      <c r="BU62" s="26">
        <v>4.6497343621997698E-42</v>
      </c>
      <c r="BV62" s="28" t="s">
        <v>297</v>
      </c>
      <c r="BW62" s="26">
        <v>488461.63745094999</v>
      </c>
      <c r="BX62" s="26">
        <v>1</v>
      </c>
      <c r="BY62" s="26">
        <v>31</v>
      </c>
      <c r="CA62" s="72">
        <f t="shared" si="0"/>
        <v>12</v>
      </c>
    </row>
    <row r="63" spans="1:79" x14ac:dyDescent="0.25">
      <c r="A63" t="s">
        <v>337</v>
      </c>
      <c r="B63" t="s">
        <v>338</v>
      </c>
      <c r="C63">
        <v>1569439</v>
      </c>
      <c r="D63" s="14">
        <v>76.311999999999998</v>
      </c>
      <c r="E63" s="14">
        <v>78.284999999999997</v>
      </c>
      <c r="F63" s="14">
        <v>19.254310119621799</v>
      </c>
      <c r="G63" s="14">
        <v>78.319356002054207</v>
      </c>
      <c r="H63" s="14">
        <v>2017.2736997913801</v>
      </c>
      <c r="I63" s="14">
        <v>2.3849999999999998</v>
      </c>
      <c r="J63" s="14">
        <v>1.9870000000000001</v>
      </c>
      <c r="K63" s="14">
        <v>10.712999999999999</v>
      </c>
      <c r="L63" s="14">
        <v>67.385040108266395</v>
      </c>
      <c r="M63" s="14">
        <v>75.444973950455903</v>
      </c>
      <c r="P63" s="14">
        <v>239000</v>
      </c>
      <c r="Q63" s="14">
        <v>543</v>
      </c>
      <c r="R63" s="14">
        <v>5877003</v>
      </c>
      <c r="S63" s="14">
        <v>432200</v>
      </c>
      <c r="T63" s="20">
        <v>44700</v>
      </c>
      <c r="U63">
        <v>37746196808.510597</v>
      </c>
      <c r="V63" s="14"/>
      <c r="W63" s="14"/>
      <c r="X63" s="14"/>
      <c r="Y63" s="14">
        <v>73.361999511718807</v>
      </c>
      <c r="Z63" s="14">
        <v>0.98600000143051103</v>
      </c>
      <c r="AA63" s="14">
        <v>51.575007717001</v>
      </c>
      <c r="AB63" s="14"/>
      <c r="AC63" s="14">
        <v>321.51</v>
      </c>
      <c r="AD63" s="14">
        <v>3.5954853914712999</v>
      </c>
      <c r="AE63" s="14">
        <v>11.0539846325564</v>
      </c>
      <c r="AF63" s="14">
        <v>0.78406168428978296</v>
      </c>
      <c r="AG63" s="14">
        <v>6.6217478126509199</v>
      </c>
      <c r="AH63" s="14">
        <v>89.287000000000006</v>
      </c>
      <c r="AI63" s="14"/>
      <c r="AJ63" s="20">
        <v>2.9938439084632198</v>
      </c>
      <c r="AK63" s="14">
        <v>23.455406320752999</v>
      </c>
      <c r="AL63" s="20">
        <v>100</v>
      </c>
      <c r="AM63" s="14">
        <v>15.6</v>
      </c>
      <c r="AN63" s="14">
        <v>11.3</v>
      </c>
      <c r="AO63" s="14">
        <v>7.1</v>
      </c>
      <c r="AP63" s="21"/>
      <c r="AQ63" s="14">
        <v>2.1</v>
      </c>
      <c r="AR63" s="14"/>
      <c r="AS63" s="14">
        <v>101.21308999999999</v>
      </c>
      <c r="AT63" s="14">
        <v>99.4512</v>
      </c>
      <c r="AU63" s="14">
        <v>1.0139899999999999</v>
      </c>
      <c r="AV63" s="14"/>
      <c r="AW63" s="14">
        <v>100</v>
      </c>
      <c r="AX63" s="14">
        <v>12.7386670908223</v>
      </c>
      <c r="AY63" s="22"/>
      <c r="AZ63" s="22">
        <v>28.7</v>
      </c>
      <c r="BA63" s="24">
        <v>32.299999999999997</v>
      </c>
      <c r="BB63" s="25">
        <v>0.72</v>
      </c>
      <c r="BD63" s="26" t="s">
        <v>262</v>
      </c>
      <c r="BE63" s="26" t="s">
        <v>263</v>
      </c>
      <c r="BF63" s="26" t="s">
        <v>272</v>
      </c>
      <c r="BG63" s="26" t="s">
        <v>272</v>
      </c>
      <c r="BH63" s="26" t="s">
        <v>295</v>
      </c>
      <c r="BI63" s="26" t="s">
        <v>296</v>
      </c>
      <c r="BJ63">
        <v>50.544787079199097</v>
      </c>
      <c r="BK63">
        <v>26.002081610000101</v>
      </c>
      <c r="BL63">
        <v>19.850000000000001</v>
      </c>
      <c r="BM63">
        <v>17.070001220703102</v>
      </c>
      <c r="BN63">
        <v>19.350000000000001</v>
      </c>
      <c r="BO63">
        <v>22.890008544921901</v>
      </c>
      <c r="BP63">
        <v>19.790002441406301</v>
      </c>
      <c r="BQ63" s="26">
        <v>8.7611296500349992E-3</v>
      </c>
      <c r="BR63" s="26">
        <v>1242636.1271506599</v>
      </c>
      <c r="BS63" s="26">
        <v>18584.991674288402</v>
      </c>
      <c r="BT63" s="26">
        <v>1.1665698102799999E-4</v>
      </c>
      <c r="BU63" s="26">
        <v>0.569587680985152</v>
      </c>
      <c r="BV63" s="26">
        <v>2.5631158521555601E-127</v>
      </c>
      <c r="BW63" s="26">
        <v>295694.234271636</v>
      </c>
      <c r="BX63" s="26">
        <v>0</v>
      </c>
      <c r="BY63" s="26">
        <v>50</v>
      </c>
      <c r="CA63" s="72">
        <f t="shared" si="0"/>
        <v>12</v>
      </c>
    </row>
    <row r="64" spans="1:79" x14ac:dyDescent="0.25">
      <c r="A64" t="s">
        <v>342</v>
      </c>
      <c r="B64" t="s">
        <v>343</v>
      </c>
      <c r="C64">
        <v>3323929</v>
      </c>
      <c r="D64" s="14">
        <v>74.751999999999995</v>
      </c>
      <c r="E64" s="14">
        <v>79.72</v>
      </c>
      <c r="F64" s="14">
        <v>14.7662176493152</v>
      </c>
      <c r="G64" s="14">
        <v>68.763464879622703</v>
      </c>
      <c r="H64" s="14">
        <v>64.920488281250002</v>
      </c>
      <c r="I64" s="14">
        <v>10.712</v>
      </c>
      <c r="J64" s="14">
        <v>1.2649999999999999</v>
      </c>
      <c r="K64" s="14">
        <v>51.755000000000003</v>
      </c>
      <c r="L64" s="14">
        <v>56.416631478147004</v>
      </c>
      <c r="M64" s="14">
        <v>40.076507581199103</v>
      </c>
      <c r="N64" s="14">
        <v>11.560509995479</v>
      </c>
      <c r="O64" s="14">
        <v>1.7487402048788001</v>
      </c>
      <c r="P64" s="14">
        <v>-107926</v>
      </c>
      <c r="Q64" s="14">
        <v>16964</v>
      </c>
      <c r="T64" s="20">
        <v>14580</v>
      </c>
      <c r="U64">
        <v>20161865419.432701</v>
      </c>
      <c r="V64" s="14"/>
      <c r="W64" s="14"/>
      <c r="X64" s="14"/>
      <c r="Y64" s="14">
        <v>46.3950004577637</v>
      </c>
      <c r="Z64" s="14">
        <v>15.3830003738403</v>
      </c>
      <c r="AA64" s="14">
        <v>60.959520245791502</v>
      </c>
      <c r="AB64" s="14">
        <v>0.20047999999999999</v>
      </c>
      <c r="AC64" s="14">
        <v>703.79</v>
      </c>
      <c r="AD64" s="14">
        <v>1.11191310643257</v>
      </c>
      <c r="AE64" s="14">
        <v>43.14453125</v>
      </c>
      <c r="AF64" s="14">
        <v>42.67578125</v>
      </c>
      <c r="AG64" s="14">
        <v>1.3955015707132601</v>
      </c>
      <c r="AH64" s="14">
        <v>48.244999999999997</v>
      </c>
      <c r="AI64" s="14">
        <v>21.134321787220902</v>
      </c>
      <c r="AJ64" s="20">
        <v>10194.985560454301</v>
      </c>
      <c r="AK64" s="14">
        <v>6.3849388185993297</v>
      </c>
      <c r="AL64" s="20">
        <v>99.955235028690097</v>
      </c>
      <c r="AM64" s="14">
        <v>9</v>
      </c>
      <c r="AN64" s="14">
        <v>17.8</v>
      </c>
      <c r="AO64" s="14">
        <v>5.8</v>
      </c>
      <c r="AP64" s="21"/>
      <c r="AQ64" s="14">
        <v>3.5</v>
      </c>
      <c r="AR64" s="14"/>
      <c r="AS64" s="14"/>
      <c r="AT64" s="14"/>
      <c r="AU64" s="14"/>
      <c r="AV64" s="14">
        <v>92.139100870253898</v>
      </c>
      <c r="AW64" s="14">
        <v>100</v>
      </c>
      <c r="AX64" s="14">
        <v>12.7259930289803</v>
      </c>
      <c r="AY64" s="22">
        <v>130</v>
      </c>
      <c r="AZ64" s="22">
        <v>19.399999999999999</v>
      </c>
      <c r="BA64" s="24">
        <v>42.1</v>
      </c>
      <c r="BD64" s="26" t="s">
        <v>262</v>
      </c>
      <c r="BE64" s="26" t="s">
        <v>277</v>
      </c>
      <c r="BF64" s="26" t="s">
        <v>286</v>
      </c>
      <c r="BG64" s="26" t="s">
        <v>286</v>
      </c>
      <c r="BH64" s="26" t="s">
        <v>287</v>
      </c>
      <c r="BI64" s="26" t="s">
        <v>288</v>
      </c>
      <c r="BJ64">
        <v>17.935681641172899</v>
      </c>
      <c r="BK64">
        <v>43.918999939000003</v>
      </c>
      <c r="BL64">
        <v>2.7600036621094</v>
      </c>
      <c r="BM64">
        <v>0.83999023437502296</v>
      </c>
      <c r="BN64">
        <v>2.9999938964844</v>
      </c>
      <c r="BO64">
        <v>4.0100036621094004</v>
      </c>
      <c r="BP64">
        <v>2.65249786376955</v>
      </c>
      <c r="BQ64" s="26">
        <v>7.1587888912629002E-2</v>
      </c>
      <c r="BR64" s="26">
        <v>1887.8420733170601</v>
      </c>
      <c r="BS64" s="26">
        <v>18357.768493713502</v>
      </c>
      <c r="BT64" s="26">
        <v>2.8167957349543802E-83</v>
      </c>
      <c r="BU64" s="26">
        <v>1.23947353358289E-95</v>
      </c>
      <c r="BV64" s="26">
        <v>0</v>
      </c>
      <c r="BW64" s="26">
        <v>7973.79954422829</v>
      </c>
      <c r="BX64" s="26">
        <v>1</v>
      </c>
      <c r="BY64" s="26">
        <v>19</v>
      </c>
      <c r="CA64" s="72">
        <f t="shared" si="0"/>
        <v>12</v>
      </c>
    </row>
    <row r="65" spans="1:82" x14ac:dyDescent="0.25">
      <c r="A65" t="s">
        <v>368</v>
      </c>
      <c r="B65" t="s">
        <v>369</v>
      </c>
      <c r="C65">
        <v>2254126</v>
      </c>
      <c r="D65" s="14">
        <v>66.203999999999994</v>
      </c>
      <c r="E65" s="14">
        <v>72.049000000000007</v>
      </c>
      <c r="F65" s="14">
        <v>34.112946015825599</v>
      </c>
      <c r="G65" s="14">
        <v>61.663179637881399</v>
      </c>
      <c r="H65" s="14">
        <v>3.97742487604327</v>
      </c>
      <c r="I65" s="14">
        <v>5.742</v>
      </c>
      <c r="J65" s="14">
        <v>2.8740000000000001</v>
      </c>
      <c r="K65" s="14">
        <v>30.553999999999998</v>
      </c>
      <c r="L65" s="14">
        <v>33.899275837474903</v>
      </c>
      <c r="M65" s="14">
        <v>39.973008183682197</v>
      </c>
      <c r="N65" s="14">
        <v>2.4474066227050102</v>
      </c>
      <c r="O65" s="14">
        <v>0.45823289287666003</v>
      </c>
      <c r="P65" s="14">
        <v>14999</v>
      </c>
      <c r="Q65" s="14">
        <v>294</v>
      </c>
      <c r="R65" s="14">
        <v>253417</v>
      </c>
      <c r="T65" s="20">
        <v>18000</v>
      </c>
      <c r="U65">
        <v>18616018903.443401</v>
      </c>
      <c r="V65" s="14"/>
      <c r="W65" s="14"/>
      <c r="X65" s="14"/>
      <c r="Y65" s="14">
        <v>70.819999694824205</v>
      </c>
      <c r="Z65" s="14">
        <v>20.6870002746582</v>
      </c>
      <c r="AA65" s="14">
        <v>85.0152120585266</v>
      </c>
      <c r="AB65" s="14"/>
      <c r="AC65" s="14">
        <v>280.57</v>
      </c>
      <c r="AD65" s="14">
        <v>2.7823219539681299</v>
      </c>
      <c r="AE65" s="14">
        <v>45.6330167970197</v>
      </c>
      <c r="AF65" s="14">
        <v>18.946940879585501</v>
      </c>
      <c r="AG65" s="14">
        <v>29.1432374214093</v>
      </c>
      <c r="AH65" s="14">
        <v>69.445999999999998</v>
      </c>
      <c r="AI65" s="14"/>
      <c r="AJ65" s="20">
        <v>1149.0873852229299</v>
      </c>
      <c r="AK65" s="14">
        <v>3.3674513337552998</v>
      </c>
      <c r="AL65" s="20">
        <v>100</v>
      </c>
      <c r="AM65" s="14">
        <v>5.8</v>
      </c>
      <c r="AN65" s="14">
        <v>20.3</v>
      </c>
      <c r="AO65" s="14">
        <v>36.5</v>
      </c>
      <c r="AP65" s="21">
        <v>0.36880000000000002</v>
      </c>
      <c r="AQ65" s="14"/>
      <c r="AR65" s="14"/>
      <c r="AS65" s="14"/>
      <c r="AT65" s="14"/>
      <c r="AU65" s="14"/>
      <c r="AV65" s="14">
        <v>50.597754711899697</v>
      </c>
      <c r="AW65" s="14">
        <v>62.824947357177699</v>
      </c>
      <c r="AX65" s="14">
        <v>7.8366555775719</v>
      </c>
      <c r="AY65" s="22">
        <v>99</v>
      </c>
      <c r="AZ65" s="22">
        <v>16.100000000000001</v>
      </c>
      <c r="BA65" s="24">
        <v>24.5</v>
      </c>
      <c r="BB65" s="25">
        <v>0.42299999999999999</v>
      </c>
      <c r="BD65" s="26" t="s">
        <v>262</v>
      </c>
      <c r="BE65" s="26" t="s">
        <v>277</v>
      </c>
      <c r="BF65" s="26" t="s">
        <v>278</v>
      </c>
      <c r="BG65" s="26" t="s">
        <v>278</v>
      </c>
      <c r="BH65" s="26" t="s">
        <v>370</v>
      </c>
      <c r="BI65" s="26" t="s">
        <v>280</v>
      </c>
      <c r="BJ65">
        <v>24.4714405778494</v>
      </c>
      <c r="BK65">
        <v>-22.345301614999901</v>
      </c>
      <c r="BL65">
        <v>28.570001220703102</v>
      </c>
      <c r="BM65">
        <v>28.689996337890602</v>
      </c>
      <c r="BN65">
        <v>28.520013427734401</v>
      </c>
      <c r="BO65">
        <v>26.719995117187501</v>
      </c>
      <c r="BP65">
        <v>28.125001525878901</v>
      </c>
      <c r="BQ65" s="26">
        <v>8.4407830438352996E-2</v>
      </c>
      <c r="BR65" s="26">
        <v>30.665477593268101</v>
      </c>
      <c r="BS65" s="26">
        <v>18363.043053212801</v>
      </c>
      <c r="BT65" s="26">
        <v>3.3213115707747899E-17</v>
      </c>
      <c r="BU65" s="26">
        <v>2.4996055391445802E-22</v>
      </c>
      <c r="BV65" s="26">
        <v>7.9604552625606699E-300</v>
      </c>
      <c r="BW65" s="26">
        <v>65.737468168611301</v>
      </c>
      <c r="BX65" s="26">
        <v>1</v>
      </c>
      <c r="BY65" s="26">
        <v>17</v>
      </c>
      <c r="CA65" s="72">
        <f t="shared" si="0"/>
        <v>12</v>
      </c>
    </row>
    <row r="66" spans="1:82" x14ac:dyDescent="0.25">
      <c r="A66" t="s">
        <v>395</v>
      </c>
      <c r="B66" t="s">
        <v>396</v>
      </c>
      <c r="C66">
        <v>5244363</v>
      </c>
      <c r="D66" s="14">
        <v>62.837000000000003</v>
      </c>
      <c r="E66" s="14">
        <v>65.703000000000003</v>
      </c>
      <c r="F66" s="14">
        <v>41.763502460453203</v>
      </c>
      <c r="G66" s="14">
        <v>55.554778000514503</v>
      </c>
      <c r="H66" s="14">
        <v>15.3568462664715</v>
      </c>
      <c r="I66" s="14">
        <v>6.7050000000000001</v>
      </c>
      <c r="J66" s="14">
        <v>4.4279999999999999</v>
      </c>
      <c r="K66" s="14">
        <v>33.084000000000003</v>
      </c>
      <c r="L66" s="14">
        <v>65.170405372161895</v>
      </c>
      <c r="M66" s="14">
        <v>94.033532716683098</v>
      </c>
      <c r="O66" s="14">
        <v>1.4349574347879299</v>
      </c>
      <c r="P66" s="14">
        <v>-20000</v>
      </c>
      <c r="Q66" s="14">
        <v>13352</v>
      </c>
      <c r="R66" s="14">
        <v>333899</v>
      </c>
      <c r="S66" s="14">
        <v>580000</v>
      </c>
      <c r="T66" s="20">
        <v>5060</v>
      </c>
      <c r="U66">
        <v>11263682694.039301</v>
      </c>
      <c r="V66" s="14"/>
      <c r="W66" s="14"/>
      <c r="X66" s="14"/>
      <c r="Y66" s="14">
        <v>69.447998046875</v>
      </c>
      <c r="Z66" s="14">
        <v>34.130001068115199</v>
      </c>
      <c r="AA66" s="14">
        <v>94.587923915932294</v>
      </c>
      <c r="AB66" s="14"/>
      <c r="AC66" s="14">
        <v>66.680000000000007</v>
      </c>
      <c r="AD66" s="14">
        <v>2.54695464012207</v>
      </c>
      <c r="AE66" s="14">
        <v>31.118594436310399</v>
      </c>
      <c r="AF66" s="14">
        <v>65.354610862005899</v>
      </c>
      <c r="AG66" s="14">
        <v>40.738036783789298</v>
      </c>
      <c r="AH66" s="14">
        <v>66.915999999999997</v>
      </c>
      <c r="AI66" s="14">
        <v>43.896800086447399</v>
      </c>
      <c r="AJ66" s="20">
        <v>46865.361726705698</v>
      </c>
      <c r="AK66" s="14">
        <v>0.65335971867272202</v>
      </c>
      <c r="AL66" s="20">
        <v>100</v>
      </c>
      <c r="AM66" s="14">
        <v>6</v>
      </c>
      <c r="AN66" s="14">
        <v>16.7</v>
      </c>
      <c r="AO66" s="14">
        <v>50.1</v>
      </c>
      <c r="AP66" s="21"/>
      <c r="AQ66" s="14"/>
      <c r="AR66" s="14"/>
      <c r="AS66" s="14"/>
      <c r="AT66" s="14"/>
      <c r="AU66" s="14"/>
      <c r="AV66" s="14">
        <v>6.2568496885818599</v>
      </c>
      <c r="AW66" s="14">
        <v>66.214851379394503</v>
      </c>
      <c r="AX66" s="14"/>
      <c r="AY66" s="22">
        <v>91</v>
      </c>
      <c r="AZ66" s="22">
        <v>8.4</v>
      </c>
      <c r="BA66" s="24">
        <v>19.7</v>
      </c>
      <c r="BB66" s="25">
        <v>0.75800000000000001</v>
      </c>
      <c r="BC66" s="27" t="s">
        <v>397</v>
      </c>
      <c r="BD66" s="26" t="s">
        <v>262</v>
      </c>
      <c r="BE66" s="26" t="s">
        <v>285</v>
      </c>
      <c r="BF66" s="26" t="s">
        <v>278</v>
      </c>
      <c r="BG66" s="26" t="s">
        <v>278</v>
      </c>
      <c r="BH66" s="26" t="s">
        <v>279</v>
      </c>
      <c r="BI66" s="26" t="s">
        <v>280</v>
      </c>
      <c r="BJ66">
        <v>16.067918107859601</v>
      </c>
      <c r="BK66">
        <v>-0.65422251349988203</v>
      </c>
      <c r="BL66">
        <v>28.110009765625001</v>
      </c>
      <c r="BM66">
        <v>28.469995117187501</v>
      </c>
      <c r="BN66">
        <v>28.619989013671901</v>
      </c>
      <c r="BO66">
        <v>29.179986572265602</v>
      </c>
      <c r="BP66">
        <v>28.594995117187501</v>
      </c>
      <c r="BQ66" s="26">
        <v>4.3974441922342997E-2</v>
      </c>
      <c r="BR66" s="26">
        <v>812.87645338603397</v>
      </c>
      <c r="BS66" s="26">
        <v>18383.636630483401</v>
      </c>
      <c r="BT66" s="26">
        <v>1.1772874374803801E-9</v>
      </c>
      <c r="BU66" s="26">
        <v>1.2176160251410001E-3</v>
      </c>
      <c r="BV66" s="26">
        <v>3.3830473842149002E-233</v>
      </c>
      <c r="BW66" s="26">
        <v>3658.3406642384298</v>
      </c>
      <c r="BX66" s="26">
        <v>1</v>
      </c>
      <c r="BY66" s="26">
        <v>18</v>
      </c>
      <c r="CA66" s="72">
        <f t="shared" si="0"/>
        <v>12</v>
      </c>
    </row>
    <row r="67" spans="1:82" x14ac:dyDescent="0.25">
      <c r="A67" t="s">
        <v>627</v>
      </c>
      <c r="B67" t="s">
        <v>628</v>
      </c>
      <c r="C67">
        <v>2448255</v>
      </c>
      <c r="D67" s="14">
        <v>60.356999999999999</v>
      </c>
      <c r="E67" s="14">
        <v>66.180000000000007</v>
      </c>
      <c r="F67" s="14">
        <v>36.910249189131598</v>
      </c>
      <c r="G67" s="14">
        <v>59.453719130123297</v>
      </c>
      <c r="H67" s="14">
        <v>2.9737455817512699</v>
      </c>
      <c r="I67" s="14">
        <v>8.0570000000000004</v>
      </c>
      <c r="J67" s="14">
        <v>3.3959999999999999</v>
      </c>
      <c r="K67" s="14">
        <v>49.968000000000004</v>
      </c>
      <c r="L67" s="14">
        <v>46.622413852908103</v>
      </c>
      <c r="M67" s="14">
        <v>37.5115053756262</v>
      </c>
      <c r="O67" s="14">
        <v>1.05477189396691</v>
      </c>
      <c r="P67" s="14">
        <v>-24030</v>
      </c>
      <c r="Q67" s="14">
        <v>1336</v>
      </c>
      <c r="R67" s="14">
        <v>602893</v>
      </c>
      <c r="S67" s="14">
        <v>360214</v>
      </c>
      <c r="T67" s="20">
        <v>10870</v>
      </c>
      <c r="U67">
        <v>14521711633.9533</v>
      </c>
      <c r="V67" s="14"/>
      <c r="W67" s="14"/>
      <c r="X67" s="14"/>
      <c r="Y67" s="14">
        <v>59.534000396728501</v>
      </c>
      <c r="Z67" s="14">
        <v>22.132999420166001</v>
      </c>
      <c r="AA67" s="14">
        <v>88.564841178466807</v>
      </c>
      <c r="AB67" s="14"/>
      <c r="AC67" s="14">
        <v>156.31</v>
      </c>
      <c r="AD67" s="14">
        <v>3.3496331905388002</v>
      </c>
      <c r="AE67" s="14">
        <v>47.138918242660601</v>
      </c>
      <c r="AF67" s="14">
        <v>8.3139596068062307</v>
      </c>
      <c r="AG67" s="14">
        <v>37.890931025311197</v>
      </c>
      <c r="AH67" s="14">
        <v>50.031999999999996</v>
      </c>
      <c r="AI67" s="14"/>
      <c r="AJ67" s="20">
        <v>2709.56220336672</v>
      </c>
      <c r="AK67" s="14">
        <v>1.65169281658111</v>
      </c>
      <c r="AL67" s="20">
        <v>100</v>
      </c>
      <c r="AM67" s="14">
        <v>4.5</v>
      </c>
      <c r="AN67" s="14">
        <v>21.3</v>
      </c>
      <c r="AO67" s="14">
        <v>39.6</v>
      </c>
      <c r="AP67" s="21"/>
      <c r="AQ67" s="14"/>
      <c r="AR67" s="14"/>
      <c r="AS67" s="14">
        <v>124.17917</v>
      </c>
      <c r="AT67" s="14">
        <v>94.086219999999997</v>
      </c>
      <c r="AU67" s="14"/>
      <c r="AV67" s="14">
        <v>18.217100259008401</v>
      </c>
      <c r="AW67" s="14">
        <v>52.501182556152301</v>
      </c>
      <c r="AX67" s="14">
        <v>9.8295745817829197</v>
      </c>
      <c r="AY67" s="22"/>
      <c r="AZ67" s="38">
        <v>15</v>
      </c>
      <c r="BA67" s="24">
        <v>21.2</v>
      </c>
      <c r="BB67" s="25">
        <v>0.65100000000000002</v>
      </c>
      <c r="BD67" s="26" t="s">
        <v>262</v>
      </c>
      <c r="BE67" s="26" t="s">
        <v>277</v>
      </c>
      <c r="BF67" s="26" t="s">
        <v>278</v>
      </c>
      <c r="BG67" s="26" t="s">
        <v>278</v>
      </c>
      <c r="BH67" s="26" t="s">
        <v>370</v>
      </c>
      <c r="BI67" s="26" t="s">
        <v>280</v>
      </c>
      <c r="BJ67">
        <v>17.233769414966499</v>
      </c>
      <c r="BK67">
        <v>-22.957492771499901</v>
      </c>
      <c r="BL67">
        <v>21.110009765625001</v>
      </c>
      <c r="BM67">
        <v>21.809991455078102</v>
      </c>
      <c r="BN67">
        <v>17.640008544921901</v>
      </c>
      <c r="BO67">
        <v>18.580010986328102</v>
      </c>
      <c r="BP67">
        <v>19.7850051879883</v>
      </c>
      <c r="BQ67" s="26">
        <v>0.15910020545169101</v>
      </c>
      <c r="BR67" s="26">
        <v>16.660948640394398</v>
      </c>
      <c r="BS67" s="26">
        <v>18344.902390171501</v>
      </c>
      <c r="BT67" s="26">
        <v>5.6737928093756897E-36</v>
      </c>
      <c r="BU67" s="26">
        <v>2.1465311203018702E-90</v>
      </c>
      <c r="BV67" s="26">
        <v>0</v>
      </c>
      <c r="BW67" s="26">
        <v>33.322198543353601</v>
      </c>
      <c r="BX67" s="26">
        <v>1</v>
      </c>
      <c r="BY67" s="26">
        <v>24</v>
      </c>
      <c r="CA67" s="72">
        <f t="shared" si="0"/>
        <v>12</v>
      </c>
    </row>
    <row r="68" spans="1:82" x14ac:dyDescent="0.25">
      <c r="A68" t="s">
        <v>405</v>
      </c>
      <c r="B68" t="s">
        <v>406</v>
      </c>
      <c r="C68">
        <v>11338138</v>
      </c>
      <c r="D68" s="14">
        <v>76.763000000000005</v>
      </c>
      <c r="E68" s="14">
        <v>80.706000000000003</v>
      </c>
      <c r="F68" s="14">
        <v>16.2112389922363</v>
      </c>
      <c r="G68" s="14">
        <v>68.602549590611602</v>
      </c>
      <c r="H68" s="14">
        <v>108.999596231494</v>
      </c>
      <c r="I68" s="14">
        <v>8.9879999999999995</v>
      </c>
      <c r="J68" s="14">
        <v>1.6180000000000001</v>
      </c>
      <c r="K68" s="14">
        <v>22.963000000000001</v>
      </c>
      <c r="L68" s="14">
        <v>11.6766992596876</v>
      </c>
      <c r="M68" s="14">
        <v>14.5408927114847</v>
      </c>
      <c r="P68" s="14">
        <v>-72000</v>
      </c>
      <c r="Q68" s="14">
        <v>5488</v>
      </c>
      <c r="R68" s="14">
        <v>560754.33200000005</v>
      </c>
      <c r="S68" s="14">
        <v>349700</v>
      </c>
      <c r="T68" s="20"/>
      <c r="U68">
        <v>100023000000</v>
      </c>
      <c r="V68" s="14"/>
      <c r="W68" s="14"/>
      <c r="X68" s="14"/>
      <c r="Y68" s="14">
        <v>53.581001281738303</v>
      </c>
      <c r="Z68" s="14">
        <v>17.507999420166001</v>
      </c>
      <c r="AA68" s="14">
        <v>60.916286660498898</v>
      </c>
      <c r="AB68" s="14">
        <v>0.43065999999999999</v>
      </c>
      <c r="AC68" s="14">
        <v>968.74</v>
      </c>
      <c r="AD68" s="14"/>
      <c r="AE68" s="14">
        <v>59.860605607695597</v>
      </c>
      <c r="AF68" s="14">
        <v>31.2786012080009</v>
      </c>
      <c r="AG68" s="14">
        <v>16.553232465492101</v>
      </c>
      <c r="AH68" s="14">
        <v>77.037000000000006</v>
      </c>
      <c r="AI68" s="14"/>
      <c r="AJ68" s="20">
        <v>3371.3920930773102</v>
      </c>
      <c r="AK68" s="14">
        <v>3.0809942458155199</v>
      </c>
      <c r="AL68" s="20">
        <v>99.9999999999811</v>
      </c>
      <c r="AM68" s="14">
        <v>9.6</v>
      </c>
      <c r="AN68" s="14">
        <v>16.399999999999999</v>
      </c>
      <c r="AO68" s="14">
        <v>5</v>
      </c>
      <c r="AP68" s="21"/>
      <c r="AQ68" s="14">
        <v>5.0999999999999996</v>
      </c>
      <c r="AR68" s="14"/>
      <c r="AS68" s="14">
        <v>100.46015</v>
      </c>
      <c r="AT68" s="14">
        <v>89.523820000000001</v>
      </c>
      <c r="AU68" s="14">
        <v>0.98495999999999995</v>
      </c>
      <c r="AV68" s="14">
        <v>94.794098432055804</v>
      </c>
      <c r="AW68" s="14">
        <v>100</v>
      </c>
      <c r="AX68" s="14"/>
      <c r="AY68" s="22">
        <v>139</v>
      </c>
      <c r="AZ68" s="22">
        <v>26.7</v>
      </c>
      <c r="BA68" s="24">
        <v>41.5</v>
      </c>
      <c r="BB68" s="25">
        <v>0.79400000000000004</v>
      </c>
      <c r="BC68" s="27" t="s">
        <v>407</v>
      </c>
      <c r="BD68" s="26" t="s">
        <v>300</v>
      </c>
      <c r="BE68" s="26" t="s">
        <v>277</v>
      </c>
      <c r="BF68" s="26" t="s">
        <v>264</v>
      </c>
      <c r="BG68" s="26" t="s">
        <v>265</v>
      </c>
      <c r="BH68" s="26" t="s">
        <v>266</v>
      </c>
      <c r="BI68" s="26" t="s">
        <v>267</v>
      </c>
      <c r="BJ68">
        <v>-77.952163454903399</v>
      </c>
      <c r="BK68">
        <v>21.519761460500099</v>
      </c>
      <c r="BL68">
        <v>24.459985351562501</v>
      </c>
      <c r="BM68">
        <v>23.730004882812501</v>
      </c>
      <c r="BN68">
        <v>24.580010986328102</v>
      </c>
      <c r="BO68">
        <v>24.499993896484401</v>
      </c>
      <c r="BP68">
        <v>24.317498779296901</v>
      </c>
      <c r="BQ68" s="26">
        <v>5.6911906788393002E-2</v>
      </c>
      <c r="BR68" s="26">
        <v>2563.4107219114599</v>
      </c>
      <c r="BS68" s="26">
        <v>18369.379797620699</v>
      </c>
      <c r="BT68" s="26">
        <v>1.8292502660830001E-76</v>
      </c>
      <c r="BU68" s="26">
        <v>5.3635304708992104E-68</v>
      </c>
      <c r="BV68" s="26">
        <v>0</v>
      </c>
      <c r="BW68" s="26">
        <v>4086.07703688633</v>
      </c>
      <c r="BX68" s="26">
        <v>1</v>
      </c>
      <c r="BY68" s="26">
        <v>14</v>
      </c>
      <c r="CA68" s="72">
        <f t="shared" si="0"/>
        <v>11</v>
      </c>
    </row>
    <row r="69" spans="1:82" x14ac:dyDescent="0.25">
      <c r="A69" t="s">
        <v>495</v>
      </c>
      <c r="B69" t="s">
        <v>496</v>
      </c>
      <c r="C69">
        <v>779004</v>
      </c>
      <c r="D69" s="14">
        <v>66.783000000000001</v>
      </c>
      <c r="E69" s="14">
        <v>72.971999999999994</v>
      </c>
      <c r="F69" s="14">
        <v>28.214545202476</v>
      </c>
      <c r="G69" s="14">
        <v>65.335183554427005</v>
      </c>
      <c r="H69" s="14">
        <v>3.9573482346964699</v>
      </c>
      <c r="I69" s="14">
        <v>7.4560000000000004</v>
      </c>
      <c r="J69" s="14">
        <v>2.4620000000000002</v>
      </c>
      <c r="K69" s="14">
        <v>73.394000000000005</v>
      </c>
      <c r="L69" s="14">
        <v>46.241231355989903</v>
      </c>
      <c r="M69" s="14">
        <v>40.428876932507002</v>
      </c>
      <c r="O69" s="14">
        <v>2.7102700432910001</v>
      </c>
      <c r="P69" s="14">
        <v>-30001</v>
      </c>
      <c r="Q69" s="14">
        <v>283</v>
      </c>
      <c r="R69" s="14">
        <v>26069</v>
      </c>
      <c r="S69" s="14">
        <v>122480</v>
      </c>
      <c r="T69" s="20">
        <v>8420</v>
      </c>
      <c r="U69">
        <v>3878662620.7714601</v>
      </c>
      <c r="V69" s="14"/>
      <c r="W69" s="14"/>
      <c r="X69" s="14"/>
      <c r="Y69" s="14">
        <v>56.182998657226598</v>
      </c>
      <c r="Z69" s="14">
        <v>17.136999130248999</v>
      </c>
      <c r="AA69" s="14">
        <v>64.172851984883806</v>
      </c>
      <c r="AB69" s="14"/>
      <c r="AC69" s="14">
        <v>13.7</v>
      </c>
      <c r="AD69" s="14">
        <v>1.6932586457226599</v>
      </c>
      <c r="AE69" s="14">
        <v>8.6360172720345396</v>
      </c>
      <c r="AF69" s="14">
        <v>83.901447802895603</v>
      </c>
      <c r="AG69" s="14">
        <v>8.7374868088289492</v>
      </c>
      <c r="AH69" s="14">
        <v>26.606000000000002</v>
      </c>
      <c r="AI69" s="14"/>
      <c r="AJ69" s="20">
        <v>315701.22350598703</v>
      </c>
      <c r="AK69" s="14">
        <v>2.63239277948073</v>
      </c>
      <c r="AL69" s="20">
        <v>99.988177320038403</v>
      </c>
      <c r="AM69" s="14">
        <v>11.6</v>
      </c>
      <c r="AN69" s="14">
        <v>30.5</v>
      </c>
      <c r="AO69" s="14">
        <v>30.1</v>
      </c>
      <c r="AP69" s="21">
        <v>0.79900000000000004</v>
      </c>
      <c r="AQ69" s="14"/>
      <c r="AR69" s="14">
        <v>6.0609999999999999</v>
      </c>
      <c r="AS69" s="14"/>
      <c r="AT69" s="14"/>
      <c r="AU69" s="14"/>
      <c r="AV69" s="14">
        <v>83.686771876523494</v>
      </c>
      <c r="AW69" s="14">
        <v>90.864875793457003</v>
      </c>
      <c r="AX69" s="14">
        <v>1.75306045052141</v>
      </c>
      <c r="AY69" s="22">
        <v>119</v>
      </c>
      <c r="AZ69" s="22">
        <v>19.2</v>
      </c>
      <c r="BA69" s="24">
        <v>26.2</v>
      </c>
      <c r="BB69" s="25">
        <v>0.46100000000000002</v>
      </c>
      <c r="BD69" s="26" t="s">
        <v>262</v>
      </c>
      <c r="BE69" s="26" t="s">
        <v>285</v>
      </c>
      <c r="BF69" s="26" t="s">
        <v>301</v>
      </c>
      <c r="BG69" s="26" t="s">
        <v>265</v>
      </c>
      <c r="BH69" s="26" t="s">
        <v>301</v>
      </c>
      <c r="BI69" s="26" t="s">
        <v>267</v>
      </c>
      <c r="BJ69">
        <v>-58.956256135627399</v>
      </c>
      <c r="BK69">
        <v>4.8624950155000901</v>
      </c>
      <c r="BL69">
        <v>27.189996337890602</v>
      </c>
      <c r="BM69">
        <v>27.020013427734401</v>
      </c>
      <c r="BN69">
        <v>27.480004882812501</v>
      </c>
      <c r="BO69">
        <v>28.420007324218801</v>
      </c>
      <c r="BP69">
        <v>27.527505493164099</v>
      </c>
      <c r="BQ69" s="26">
        <v>4.8912221980492998E-2</v>
      </c>
      <c r="BR69" s="26">
        <v>143.35548467910499</v>
      </c>
      <c r="BS69" s="26">
        <v>18367.4233261271</v>
      </c>
      <c r="BT69" s="26">
        <v>1.9960060557424799E-13</v>
      </c>
      <c r="BU69" s="26">
        <v>3.2606728523985203E-10</v>
      </c>
      <c r="BV69" s="26">
        <v>4.9793042390298002E-259</v>
      </c>
      <c r="BW69" s="26">
        <v>821.22592520463104</v>
      </c>
      <c r="BX69" s="26">
        <v>1</v>
      </c>
      <c r="BY69" s="26">
        <v>26</v>
      </c>
      <c r="CA69" s="72">
        <f t="shared" ref="CA69:CA132" si="1">COUNTBLANK(C69:BY69)</f>
        <v>11</v>
      </c>
    </row>
    <row r="70" spans="1:82" x14ac:dyDescent="0.25">
      <c r="A70" t="s">
        <v>536</v>
      </c>
      <c r="B70" t="s">
        <v>537</v>
      </c>
      <c r="C70">
        <v>126529100</v>
      </c>
      <c r="D70" s="14">
        <v>81.25</v>
      </c>
      <c r="E70" s="14">
        <v>87.32</v>
      </c>
      <c r="F70" s="14">
        <v>12.6968488090205</v>
      </c>
      <c r="G70" s="14">
        <v>59.7267812806245</v>
      </c>
      <c r="H70" s="14">
        <v>347.07345841562397</v>
      </c>
      <c r="I70" s="14">
        <v>11</v>
      </c>
      <c r="J70" s="14">
        <v>1.42</v>
      </c>
      <c r="K70" s="14">
        <v>8.3840000000000003</v>
      </c>
      <c r="L70" s="14">
        <v>16.839334468125401</v>
      </c>
      <c r="M70" s="14">
        <v>17.774226278562701</v>
      </c>
      <c r="P70" s="14">
        <v>357800</v>
      </c>
      <c r="Q70" s="14">
        <v>48</v>
      </c>
      <c r="R70" s="14">
        <v>126387527</v>
      </c>
      <c r="S70" s="14">
        <v>22433824</v>
      </c>
      <c r="T70" s="20">
        <v>44380</v>
      </c>
      <c r="U70">
        <v>4971323079771.8701</v>
      </c>
      <c r="V70" s="14"/>
      <c r="W70" s="14"/>
      <c r="X70" s="14"/>
      <c r="Y70" s="14">
        <v>61.726001739502003</v>
      </c>
      <c r="Z70" s="14">
        <v>3.4230000972747798</v>
      </c>
      <c r="AA70" s="14">
        <v>73.987092965158595</v>
      </c>
      <c r="AB70" s="14">
        <v>3.2125400000000002</v>
      </c>
      <c r="AC70" s="14">
        <v>98792.5</v>
      </c>
      <c r="AD70" s="14">
        <v>0.92383953573828204</v>
      </c>
      <c r="AE70" s="14">
        <v>12.2640991880623</v>
      </c>
      <c r="AF70" s="14">
        <v>68.456222269653793</v>
      </c>
      <c r="AG70" s="14">
        <v>29.387538633014501</v>
      </c>
      <c r="AH70" s="14">
        <v>91.616</v>
      </c>
      <c r="AI70" s="14">
        <v>15.8516026510329</v>
      </c>
      <c r="AJ70" s="20">
        <v>3378.48455325434</v>
      </c>
      <c r="AK70" s="14">
        <v>9.5387061032716307</v>
      </c>
      <c r="AL70" s="20">
        <v>76.761508228198693</v>
      </c>
      <c r="AM70" s="14">
        <v>5.6</v>
      </c>
      <c r="AN70" s="14">
        <v>8.4</v>
      </c>
      <c r="AO70" s="14">
        <v>2.5</v>
      </c>
      <c r="AP70" s="21">
        <v>2.4117999999999999</v>
      </c>
      <c r="AQ70" s="14"/>
      <c r="AR70" s="14">
        <v>3.1861799999999998</v>
      </c>
      <c r="AS70" s="14"/>
      <c r="AT70" s="14"/>
      <c r="AU70" s="14"/>
      <c r="AV70" s="14"/>
      <c r="AW70" s="14">
        <v>100</v>
      </c>
      <c r="AX70" s="14">
        <v>4.8717376790079996</v>
      </c>
      <c r="AY70" s="22">
        <v>114</v>
      </c>
      <c r="AZ70" s="22">
        <v>4.4000000000000004</v>
      </c>
      <c r="BA70" s="24">
        <v>47.3</v>
      </c>
      <c r="BB70" s="25">
        <v>0.72299999999999998</v>
      </c>
      <c r="BD70" s="26" t="s">
        <v>375</v>
      </c>
      <c r="BE70" s="26" t="s">
        <v>309</v>
      </c>
      <c r="BF70" s="26" t="s">
        <v>272</v>
      </c>
      <c r="BG70" s="26" t="s">
        <v>272</v>
      </c>
      <c r="BH70" s="26" t="s">
        <v>387</v>
      </c>
      <c r="BI70" s="26" t="s">
        <v>312</v>
      </c>
      <c r="BJ70">
        <v>143.33765465904401</v>
      </c>
      <c r="BK70">
        <v>43.462123927500002</v>
      </c>
      <c r="BL70">
        <v>-4.9400085449218496</v>
      </c>
      <c r="BM70">
        <v>-7.2299865722655996</v>
      </c>
      <c r="BN70">
        <v>-6.8800109863280996</v>
      </c>
      <c r="BO70">
        <v>-0.91998901367185204</v>
      </c>
      <c r="BP70">
        <v>-4.9924987792968496</v>
      </c>
      <c r="BQ70" s="26">
        <v>2.5522976923067001E-2</v>
      </c>
      <c r="BR70" s="26">
        <v>99676.3919326131</v>
      </c>
      <c r="BS70" s="26">
        <v>18403.5713411539</v>
      </c>
      <c r="BT70" s="26">
        <v>1.10481849251653E-12</v>
      </c>
      <c r="BU70" s="26">
        <v>3.1232001504959998E-3</v>
      </c>
      <c r="BV70" s="26">
        <v>1.74515166454639E-213</v>
      </c>
      <c r="BW70" s="26">
        <v>8778909.5870001893</v>
      </c>
      <c r="BX70" s="26">
        <v>1</v>
      </c>
      <c r="BY70" s="26">
        <v>32</v>
      </c>
      <c r="CA70" s="72">
        <f t="shared" si="1"/>
        <v>11</v>
      </c>
    </row>
    <row r="71" spans="1:82" x14ac:dyDescent="0.25">
      <c r="A71" t="s">
        <v>556</v>
      </c>
      <c r="B71" t="s">
        <v>557</v>
      </c>
      <c r="C71">
        <v>7061507</v>
      </c>
      <c r="D71" s="14">
        <v>65.837999999999994</v>
      </c>
      <c r="E71" s="14">
        <v>69.417000000000002</v>
      </c>
      <c r="F71" s="14">
        <v>32.6039186819471</v>
      </c>
      <c r="G71" s="14">
        <v>63.320931353604799</v>
      </c>
      <c r="H71" s="14">
        <v>30.595784228769499</v>
      </c>
      <c r="I71" s="14">
        <v>6.4340000000000002</v>
      </c>
      <c r="J71" s="14">
        <v>2.6669999999999998</v>
      </c>
      <c r="K71" s="14">
        <v>64.995999999999995</v>
      </c>
      <c r="N71" s="14">
        <v>13.5226472060923</v>
      </c>
      <c r="O71" s="14">
        <v>3.3019430057108399</v>
      </c>
      <c r="P71" s="14">
        <v>-73518</v>
      </c>
      <c r="Q71" s="14">
        <v>6938</v>
      </c>
      <c r="R71" s="14">
        <v>1251961.7858551999</v>
      </c>
      <c r="T71" s="20">
        <v>7090</v>
      </c>
      <c r="U71">
        <v>17953786416.143101</v>
      </c>
      <c r="V71" s="14"/>
      <c r="W71" s="14"/>
      <c r="X71" s="14"/>
      <c r="Y71" s="14">
        <v>78.4739990234375</v>
      </c>
      <c r="Z71" s="14">
        <v>62.422000885009801</v>
      </c>
      <c r="AA71" s="14">
        <v>95.675271774539794</v>
      </c>
      <c r="AB71" s="14"/>
      <c r="AC71" s="14">
        <v>86.91</v>
      </c>
      <c r="AD71" s="14"/>
      <c r="AE71" s="14">
        <v>10.264298093587501</v>
      </c>
      <c r="AF71" s="14">
        <v>82.108232574198396</v>
      </c>
      <c r="AG71" s="14">
        <v>16.6822056274146</v>
      </c>
      <c r="AH71" s="14">
        <v>35.003999999999998</v>
      </c>
      <c r="AI71" s="14">
        <v>34.826939994232703</v>
      </c>
      <c r="AJ71" s="20">
        <v>28675.752542713901</v>
      </c>
      <c r="AK71" s="14">
        <v>0.29436488328788002</v>
      </c>
      <c r="AL71" s="20">
        <v>100</v>
      </c>
      <c r="AM71" s="14">
        <v>6.4</v>
      </c>
      <c r="AN71" s="14">
        <v>27</v>
      </c>
      <c r="AO71" s="14">
        <v>47.3</v>
      </c>
      <c r="AP71" s="21"/>
      <c r="AQ71" s="14"/>
      <c r="AR71" s="14"/>
      <c r="AS71" s="14">
        <v>106.01739999999999</v>
      </c>
      <c r="AT71" s="14">
        <v>101.39687000000001</v>
      </c>
      <c r="AU71" s="14">
        <v>0.94471000000000005</v>
      </c>
      <c r="AV71" s="14">
        <v>63.511895038444102</v>
      </c>
      <c r="AW71" s="14">
        <v>93.6</v>
      </c>
      <c r="AX71" s="14">
        <v>12.1779774535739</v>
      </c>
      <c r="AY71" s="22">
        <v>106</v>
      </c>
      <c r="AZ71" s="22">
        <v>4.5</v>
      </c>
      <c r="BA71" s="24">
        <v>23</v>
      </c>
      <c r="BB71" s="25">
        <v>0.85399999999999998</v>
      </c>
      <c r="BC71" s="27" t="s">
        <v>558</v>
      </c>
      <c r="BD71" s="26" t="s">
        <v>270</v>
      </c>
      <c r="BE71" s="26" t="s">
        <v>285</v>
      </c>
      <c r="BF71" s="26" t="s">
        <v>272</v>
      </c>
      <c r="BG71" s="26" t="s">
        <v>272</v>
      </c>
      <c r="BH71" s="26" t="s">
        <v>365</v>
      </c>
      <c r="BI71" s="26" t="s">
        <v>312</v>
      </c>
      <c r="BJ71">
        <v>104.683522423417</v>
      </c>
      <c r="BK71">
        <v>18.2055048625</v>
      </c>
      <c r="BL71">
        <v>19.490014648437501</v>
      </c>
      <c r="BM71">
        <v>21.279992675781301</v>
      </c>
      <c r="BN71">
        <v>21.390008544921901</v>
      </c>
      <c r="BO71">
        <v>25.290002441406301</v>
      </c>
      <c r="BP71">
        <v>21.862504577636699</v>
      </c>
      <c r="BQ71" s="26">
        <v>0.12919352297893399</v>
      </c>
      <c r="BR71" s="26">
        <v>20.509307619544099</v>
      </c>
      <c r="BS71" s="26">
        <v>18350.828260524799</v>
      </c>
      <c r="BT71" s="26">
        <v>4.3169187078168697E-32</v>
      </c>
      <c r="BU71" s="26">
        <v>3.2027339235590798E-71</v>
      </c>
      <c r="BV71" s="26">
        <v>0</v>
      </c>
      <c r="BW71" s="26">
        <v>46.916485642352299</v>
      </c>
      <c r="BX71" s="26">
        <v>1</v>
      </c>
      <c r="BY71" s="26">
        <v>14</v>
      </c>
      <c r="CA71" s="72">
        <f t="shared" si="1"/>
        <v>11</v>
      </c>
    </row>
    <row r="72" spans="1:82" s="33" customFormat="1" x14ac:dyDescent="0.25">
      <c r="A72" t="s">
        <v>561</v>
      </c>
      <c r="B72" t="s">
        <v>562</v>
      </c>
      <c r="C72">
        <v>4818977</v>
      </c>
      <c r="D72" s="14">
        <v>62.347000000000001</v>
      </c>
      <c r="E72" s="14">
        <v>65.114000000000004</v>
      </c>
      <c r="F72" s="14">
        <v>41.124986589466303</v>
      </c>
      <c r="G72" s="14">
        <v>55.621581610853603</v>
      </c>
      <c r="H72" s="14">
        <v>50.030907392026599</v>
      </c>
      <c r="I72" s="14">
        <v>7.5380000000000003</v>
      </c>
      <c r="J72" s="14">
        <v>4.3150000000000004</v>
      </c>
      <c r="K72" s="14">
        <v>48.848999999999997</v>
      </c>
      <c r="L72" s="14">
        <v>98.705689166340704</v>
      </c>
      <c r="M72" s="14">
        <v>24.284191991672401</v>
      </c>
      <c r="N72" s="14">
        <v>2.8165353831050899</v>
      </c>
      <c r="O72" s="14">
        <v>20.189246551114302</v>
      </c>
      <c r="P72" s="14">
        <v>-25000</v>
      </c>
      <c r="Q72" s="14">
        <v>5525</v>
      </c>
      <c r="R72" s="14"/>
      <c r="S72" s="14">
        <v>128125</v>
      </c>
      <c r="T72" s="20">
        <v>1130</v>
      </c>
      <c r="U72">
        <v>3264000000</v>
      </c>
      <c r="V72" s="14"/>
      <c r="W72" s="14"/>
      <c r="X72" s="14"/>
      <c r="Y72" s="14">
        <v>76.315002441406307</v>
      </c>
      <c r="Z72" s="14">
        <v>43.272998809814503</v>
      </c>
      <c r="AA72" s="14">
        <v>89.385350823920803</v>
      </c>
      <c r="AB72" s="14"/>
      <c r="AC72" s="14">
        <v>25.39</v>
      </c>
      <c r="AD72" s="14">
        <v>0.76537275986100295</v>
      </c>
      <c r="AE72" s="14">
        <v>28.031561461793999</v>
      </c>
      <c r="AF72" s="14">
        <v>43.075166112956801</v>
      </c>
      <c r="AG72" s="14">
        <v>4.0513109254733797</v>
      </c>
      <c r="AH72" s="14">
        <v>51.151000000000003</v>
      </c>
      <c r="AI72" s="14">
        <v>17.335245719628201</v>
      </c>
      <c r="AJ72" s="20">
        <v>45876.768119316301</v>
      </c>
      <c r="AK72" s="14">
        <v>0.21449338858425401</v>
      </c>
      <c r="AL72" s="20">
        <v>100</v>
      </c>
      <c r="AM72" s="14">
        <v>2.4</v>
      </c>
      <c r="AN72" s="14">
        <v>17.600000000000001</v>
      </c>
      <c r="AO72" s="14">
        <v>70.900000000000006</v>
      </c>
      <c r="AP72" s="21"/>
      <c r="AQ72" s="14"/>
      <c r="AR72" s="14"/>
      <c r="AS72" s="14">
        <v>85.109189999999998</v>
      </c>
      <c r="AT72" s="14">
        <v>60.595399999999998</v>
      </c>
      <c r="AU72" s="14"/>
      <c r="AV72" s="14">
        <v>5.8931986191872099</v>
      </c>
      <c r="AW72" s="14">
        <v>21.488868713378899</v>
      </c>
      <c r="AX72" s="14"/>
      <c r="AY72" s="22">
        <v>113</v>
      </c>
      <c r="AZ72" s="22">
        <v>8.6</v>
      </c>
      <c r="BA72" s="24">
        <v>17.8</v>
      </c>
      <c r="BB72" s="25">
        <v>0.46500000000000002</v>
      </c>
      <c r="BC72"/>
      <c r="BD72" s="26" t="s">
        <v>270</v>
      </c>
      <c r="BE72" s="26" t="s">
        <v>271</v>
      </c>
      <c r="BF72" s="26" t="s">
        <v>278</v>
      </c>
      <c r="BG72" s="26" t="s">
        <v>278</v>
      </c>
      <c r="BH72" s="26" t="s">
        <v>327</v>
      </c>
      <c r="BI72" s="26" t="s">
        <v>280</v>
      </c>
      <c r="BJ72">
        <v>-9.68519563585971</v>
      </c>
      <c r="BK72">
        <v>6.4556794235000803</v>
      </c>
      <c r="BL72">
        <v>28.070001220703102</v>
      </c>
      <c r="BM72">
        <v>27.730004882812501</v>
      </c>
      <c r="BN72">
        <v>28.920007324218801</v>
      </c>
      <c r="BO72">
        <v>29.040002441406301</v>
      </c>
      <c r="BP72">
        <v>28.4400039672852</v>
      </c>
      <c r="BQ72" s="26">
        <v>8.8454939980846997E-2</v>
      </c>
      <c r="BR72" s="26">
        <v>181.68892668140501</v>
      </c>
      <c r="BS72" s="26">
        <v>18367.498592509099</v>
      </c>
      <c r="BT72" s="26">
        <v>7.9750874748174397E-26</v>
      </c>
      <c r="BU72" s="26">
        <v>9.9072870175139899E-27</v>
      </c>
      <c r="BV72" s="28" t="s">
        <v>563</v>
      </c>
      <c r="BW72" s="26">
        <v>605.71930408947196</v>
      </c>
      <c r="BX72" s="26">
        <v>1</v>
      </c>
      <c r="BY72" s="26">
        <v>20</v>
      </c>
      <c r="BZ72"/>
      <c r="CA72" s="72">
        <f t="shared" si="1"/>
        <v>11</v>
      </c>
      <c r="CB72"/>
      <c r="CC72"/>
      <c r="CD72"/>
    </row>
    <row r="73" spans="1:82" x14ac:dyDescent="0.25">
      <c r="A73" t="s">
        <v>718</v>
      </c>
      <c r="B73" t="s">
        <v>719</v>
      </c>
      <c r="C73">
        <v>211028</v>
      </c>
      <c r="D73" s="14">
        <v>67.783000000000001</v>
      </c>
      <c r="E73" s="14">
        <v>72.582999999999998</v>
      </c>
      <c r="F73" s="14">
        <v>42.5199499592471</v>
      </c>
      <c r="G73" s="14">
        <v>54.554371931686802</v>
      </c>
      <c r="H73" s="14">
        <v>219.82083333333301</v>
      </c>
      <c r="I73" s="14">
        <v>4.8280000000000003</v>
      </c>
      <c r="J73" s="14">
        <v>4.3209999999999997</v>
      </c>
      <c r="K73" s="14">
        <v>27.196999999999999</v>
      </c>
      <c r="N73" s="14">
        <v>4.0573875638611003</v>
      </c>
      <c r="O73" s="14">
        <v>10.4386906535179</v>
      </c>
      <c r="P73" s="14">
        <v>-8401</v>
      </c>
      <c r="Q73" s="14">
        <v>30</v>
      </c>
      <c r="T73" s="20">
        <v>3440</v>
      </c>
      <c r="U73">
        <v>422296762.322469</v>
      </c>
      <c r="V73" s="14"/>
      <c r="W73" s="14">
        <v>85.5</v>
      </c>
      <c r="X73" s="14">
        <v>56.3</v>
      </c>
      <c r="Y73" s="14">
        <v>57.7890014648438</v>
      </c>
      <c r="Z73" s="14">
        <v>19.094999313354499</v>
      </c>
      <c r="AA73" s="14">
        <v>55.695844970544798</v>
      </c>
      <c r="AB73" s="14"/>
      <c r="AC73" s="14">
        <v>0.73</v>
      </c>
      <c r="AD73" s="14"/>
      <c r="AE73" s="14">
        <v>50.729167461395299</v>
      </c>
      <c r="AF73" s="14">
        <v>55.833331743876101</v>
      </c>
      <c r="AG73" s="14">
        <v>29.2559098318401</v>
      </c>
      <c r="AH73" s="14">
        <v>72.802999999999997</v>
      </c>
      <c r="AI73" s="14"/>
      <c r="AJ73" s="20">
        <v>11137.962570314799</v>
      </c>
      <c r="AK73" s="14">
        <v>0.58079365647049197</v>
      </c>
      <c r="AL73" s="20">
        <v>100</v>
      </c>
      <c r="AM73" s="14">
        <v>2.4</v>
      </c>
      <c r="AN73" s="14">
        <v>18.5</v>
      </c>
      <c r="AO73" s="14">
        <v>31.2</v>
      </c>
      <c r="AP73" s="21"/>
      <c r="AQ73" s="14"/>
      <c r="AR73" s="14">
        <v>5.1730700000000001</v>
      </c>
      <c r="AS73" s="14">
        <v>106.79154</v>
      </c>
      <c r="AT73" s="14">
        <v>84.346090000000004</v>
      </c>
      <c r="AU73" s="14">
        <v>1.0405500000000001</v>
      </c>
      <c r="AV73" s="14">
        <v>31.038422076327301</v>
      </c>
      <c r="AW73" s="14">
        <v>72.510704040527301</v>
      </c>
      <c r="AX73" s="14">
        <v>73.193559709518098</v>
      </c>
      <c r="AY73" s="22">
        <v>118</v>
      </c>
      <c r="AZ73" s="22">
        <v>10.6</v>
      </c>
      <c r="BA73" s="24">
        <v>18.399999999999999</v>
      </c>
      <c r="BB73" s="25">
        <v>0.78</v>
      </c>
      <c r="BD73" s="26" t="s">
        <v>270</v>
      </c>
      <c r="BE73" s="26" t="s">
        <v>285</v>
      </c>
      <c r="BF73" s="26" t="s">
        <v>278</v>
      </c>
      <c r="BG73" s="26" t="s">
        <v>278</v>
      </c>
      <c r="BH73" s="26" t="s">
        <v>279</v>
      </c>
      <c r="BI73" s="26" t="s">
        <v>280</v>
      </c>
      <c r="BJ73">
        <v>6.6011870283260103</v>
      </c>
      <c r="BK73">
        <v>0.21552155150007499</v>
      </c>
      <c r="BL73">
        <v>27.85</v>
      </c>
      <c r="BM73">
        <v>28.570001220703102</v>
      </c>
      <c r="BN73">
        <v>28.610009765625001</v>
      </c>
      <c r="BO73">
        <v>28.149987792968801</v>
      </c>
      <c r="BP73">
        <v>28.294999694824199</v>
      </c>
      <c r="BQ73" s="26">
        <v>35.070430214594303</v>
      </c>
      <c r="BR73" s="26">
        <v>4</v>
      </c>
      <c r="BS73" s="26">
        <v>18357.096263987401</v>
      </c>
      <c r="BT73" s="26">
        <v>3.7867926065443001E-2</v>
      </c>
      <c r="BU73" s="26">
        <v>0</v>
      </c>
      <c r="BV73" s="26">
        <v>0</v>
      </c>
      <c r="BW73" s="26">
        <v>6.2741746933741398E-25</v>
      </c>
      <c r="BX73" s="26">
        <v>0</v>
      </c>
      <c r="BY73" s="26">
        <v>50</v>
      </c>
      <c r="CA73" s="72">
        <f t="shared" si="1"/>
        <v>11</v>
      </c>
    </row>
    <row r="74" spans="1:82" x14ac:dyDescent="0.25">
      <c r="A74" t="s">
        <v>728</v>
      </c>
      <c r="B74" t="s">
        <v>729</v>
      </c>
      <c r="C74">
        <v>1136191</v>
      </c>
      <c r="D74" s="14">
        <v>55.283999999999999</v>
      </c>
      <c r="E74" s="14">
        <v>63.968000000000004</v>
      </c>
      <c r="F74" s="14">
        <v>38.112491540384802</v>
      </c>
      <c r="G74" s="14">
        <v>57.872920518780099</v>
      </c>
      <c r="H74" s="14">
        <v>66.057616279069805</v>
      </c>
      <c r="I74" s="14">
        <v>9.3759999999999994</v>
      </c>
      <c r="J74" s="14">
        <v>2.99</v>
      </c>
      <c r="K74" s="14">
        <v>76.200999999999993</v>
      </c>
      <c r="L74" s="14">
        <v>43.839719286871102</v>
      </c>
      <c r="M74" s="14">
        <v>43.075335407516398</v>
      </c>
      <c r="N74" s="14">
        <v>2.21197810946913</v>
      </c>
      <c r="O74" s="14">
        <v>2.5383078762859901</v>
      </c>
      <c r="P74" s="14">
        <v>-41764</v>
      </c>
      <c r="Q74" s="14">
        <v>240</v>
      </c>
      <c r="T74" s="20">
        <v>10640</v>
      </c>
      <c r="U74">
        <v>4710618471.9316702</v>
      </c>
      <c r="V74" s="14"/>
      <c r="W74" s="14"/>
      <c r="X74" s="14"/>
      <c r="Y74" s="14">
        <v>52.505001068115199</v>
      </c>
      <c r="Z74" s="14">
        <v>12.458000183105501</v>
      </c>
      <c r="AA74" s="14">
        <v>85.464955037899699</v>
      </c>
      <c r="AB74" s="14"/>
      <c r="AC74" s="14">
        <v>34.049999999999997</v>
      </c>
      <c r="AD74" s="14">
        <v>1.5000619494823799</v>
      </c>
      <c r="AE74" s="14">
        <v>71.046511627906995</v>
      </c>
      <c r="AF74" s="14">
        <v>34.3372078829034</v>
      </c>
      <c r="AG74" s="14">
        <v>4.2330082062873302</v>
      </c>
      <c r="AH74" s="14">
        <v>23.798999999999999</v>
      </c>
      <c r="AI74" s="14"/>
      <c r="AJ74" s="20">
        <v>2410.9126674283002</v>
      </c>
      <c r="AK74" s="14">
        <v>1.0984045054843701</v>
      </c>
      <c r="AL74" s="20">
        <v>100</v>
      </c>
      <c r="AM74" s="14">
        <v>4.5</v>
      </c>
      <c r="AN74" s="14">
        <v>26.7</v>
      </c>
      <c r="AO74" s="14">
        <v>54.4</v>
      </c>
      <c r="AP74" s="21">
        <v>7.9600000000000004E-2</v>
      </c>
      <c r="AQ74" s="14"/>
      <c r="AR74" s="14"/>
      <c r="AS74" s="14">
        <v>115.16014</v>
      </c>
      <c r="AT74" s="14">
        <v>95.819270000000003</v>
      </c>
      <c r="AU74" s="14"/>
      <c r="AV74" s="14">
        <v>60.658390907384401</v>
      </c>
      <c r="AW74" s="14">
        <v>73.526275634765597</v>
      </c>
      <c r="AX74" s="14">
        <v>0.86393357370321899</v>
      </c>
      <c r="AY74" s="22">
        <v>103</v>
      </c>
      <c r="AZ74" s="22">
        <v>13.5</v>
      </c>
      <c r="BA74" s="24">
        <v>21.7</v>
      </c>
      <c r="BB74" s="25">
        <v>0.50700000000000001</v>
      </c>
      <c r="BD74" s="26" t="s">
        <v>262</v>
      </c>
      <c r="BE74" s="26" t="s">
        <v>285</v>
      </c>
      <c r="BF74" s="26" t="s">
        <v>278</v>
      </c>
      <c r="BG74" s="26" t="s">
        <v>278</v>
      </c>
      <c r="BH74" s="26" t="s">
        <v>370</v>
      </c>
      <c r="BI74" s="26" t="s">
        <v>280</v>
      </c>
      <c r="BJ74">
        <v>31.447852212760601</v>
      </c>
      <c r="BK74">
        <v>-26.539567566499901</v>
      </c>
      <c r="BL74">
        <v>22.129998779296901</v>
      </c>
      <c r="BM74">
        <v>22.6</v>
      </c>
      <c r="BN74">
        <v>23.390008544921901</v>
      </c>
      <c r="BO74">
        <v>22.020013427734401</v>
      </c>
      <c r="BP74">
        <v>22.5350051879883</v>
      </c>
      <c r="BQ74" s="26">
        <v>7.3803925094950004E-3</v>
      </c>
      <c r="BR74" s="26">
        <v>855400.55333355395</v>
      </c>
      <c r="BS74" s="26">
        <v>18688.579813123299</v>
      </c>
      <c r="BT74" s="26">
        <v>0.37093553984028199</v>
      </c>
      <c r="BU74" s="26">
        <v>0.93421511307761396</v>
      </c>
      <c r="BV74" s="26">
        <v>1.20707158428518E-56</v>
      </c>
      <c r="BW74" s="26">
        <v>526.687157002513</v>
      </c>
      <c r="BX74" s="26">
        <v>0</v>
      </c>
      <c r="BY74" s="26">
        <v>50</v>
      </c>
      <c r="CA74" s="72">
        <f t="shared" si="1"/>
        <v>11</v>
      </c>
    </row>
    <row r="75" spans="1:82" x14ac:dyDescent="0.25">
      <c r="A75" t="s">
        <v>797</v>
      </c>
      <c r="B75" t="s">
        <v>798</v>
      </c>
      <c r="C75">
        <v>14439018</v>
      </c>
      <c r="D75" s="14">
        <v>59.500999999999998</v>
      </c>
      <c r="E75" s="14">
        <v>62.597999999999999</v>
      </c>
      <c r="F75" s="14">
        <v>42.401066238043903</v>
      </c>
      <c r="G75" s="14">
        <v>54.659410108955001</v>
      </c>
      <c r="H75" s="14">
        <v>37.3245909267158</v>
      </c>
      <c r="I75" s="14">
        <v>7.883</v>
      </c>
      <c r="J75" s="14">
        <v>3.6150000000000002</v>
      </c>
      <c r="K75" s="14">
        <v>67.790999999999997</v>
      </c>
      <c r="L75" s="14">
        <v>29.342905499643901</v>
      </c>
      <c r="M75" s="14">
        <v>18.993547883172599</v>
      </c>
      <c r="N75" s="14">
        <v>14.286842399405799</v>
      </c>
      <c r="O75" s="14">
        <v>2.57130315276406</v>
      </c>
      <c r="P75" s="14">
        <v>-584288</v>
      </c>
      <c r="Q75" s="14">
        <v>15629</v>
      </c>
      <c r="R75" s="14">
        <v>282539</v>
      </c>
      <c r="T75" s="20">
        <v>3020</v>
      </c>
      <c r="U75">
        <v>31000519447.174999</v>
      </c>
      <c r="V75" s="14"/>
      <c r="W75" s="14">
        <v>81.3</v>
      </c>
      <c r="X75" s="14">
        <v>44.3</v>
      </c>
      <c r="Y75" s="14">
        <v>83.0989990234375</v>
      </c>
      <c r="Z75" s="14">
        <v>66.543998718261705</v>
      </c>
      <c r="AA75" s="14">
        <v>87.766460428188495</v>
      </c>
      <c r="AB75" s="14"/>
      <c r="AC75" s="14">
        <v>359.33</v>
      </c>
      <c r="AD75" s="14">
        <v>2.1696063632434299</v>
      </c>
      <c r="AE75" s="14">
        <v>41.8766963939511</v>
      </c>
      <c r="AF75" s="14">
        <v>35.5424573074189</v>
      </c>
      <c r="AG75" s="14">
        <v>27.2145851759138</v>
      </c>
      <c r="AH75" s="14">
        <v>32.209000000000003</v>
      </c>
      <c r="AJ75" s="20">
        <v>902.35429830140299</v>
      </c>
      <c r="AK75" s="14">
        <v>0.88472129433229496</v>
      </c>
      <c r="AL75" s="20">
        <v>100</v>
      </c>
      <c r="AM75" s="14">
        <v>1.8</v>
      </c>
      <c r="AN75" s="14">
        <v>19.3</v>
      </c>
      <c r="AO75" s="14">
        <v>46.2</v>
      </c>
      <c r="AP75" s="21"/>
      <c r="AQ75" s="14"/>
      <c r="AR75" s="14"/>
      <c r="AS75" s="14"/>
      <c r="AT75" s="14"/>
      <c r="AU75" s="14"/>
      <c r="AV75" s="14">
        <v>31.4666527303782</v>
      </c>
      <c r="AW75" s="14">
        <v>40.4213676452637</v>
      </c>
      <c r="AX75" s="14">
        <v>3.35101705575648</v>
      </c>
      <c r="AY75" s="22">
        <v>85</v>
      </c>
      <c r="AZ75" s="22">
        <v>12.3</v>
      </c>
      <c r="BA75" s="24">
        <v>20</v>
      </c>
      <c r="BB75" s="25">
        <v>0.56299999999999994</v>
      </c>
      <c r="BD75" s="26" t="s">
        <v>300</v>
      </c>
      <c r="BE75" s="26" t="s">
        <v>271</v>
      </c>
      <c r="BF75" s="26" t="s">
        <v>278</v>
      </c>
      <c r="BG75" s="26" t="s">
        <v>278</v>
      </c>
      <c r="BH75" s="26" t="s">
        <v>322</v>
      </c>
      <c r="BI75" s="26" t="s">
        <v>280</v>
      </c>
      <c r="BJ75">
        <v>29.328271790517999</v>
      </c>
      <c r="BK75">
        <v>-19.007624206499901</v>
      </c>
      <c r="BL75">
        <v>23.969995117187501</v>
      </c>
      <c r="BM75">
        <v>22.570001220703102</v>
      </c>
      <c r="BN75">
        <v>21.219995117187501</v>
      </c>
      <c r="BO75">
        <v>20.499993896484401</v>
      </c>
      <c r="BP75">
        <v>22.064996337890602</v>
      </c>
      <c r="BQ75" s="26">
        <v>3.7422574172176003E-2</v>
      </c>
      <c r="BR75" s="26">
        <v>88.102786184258804</v>
      </c>
      <c r="BS75" s="26">
        <v>18377.764782524799</v>
      </c>
      <c r="BT75" s="26">
        <v>2.6970821714190801E-14</v>
      </c>
      <c r="BU75" s="26">
        <v>6.93480846481637E-7</v>
      </c>
      <c r="BV75" s="26">
        <v>3.2572063178447701E-242</v>
      </c>
      <c r="BW75" s="26">
        <v>79.819731142028203</v>
      </c>
      <c r="BX75" s="26">
        <v>1</v>
      </c>
      <c r="BY75" s="26">
        <v>18</v>
      </c>
      <c r="CA75" s="72">
        <f t="shared" si="1"/>
        <v>11</v>
      </c>
    </row>
    <row r="76" spans="1:82" x14ac:dyDescent="0.25">
      <c r="A76" t="s">
        <v>275</v>
      </c>
      <c r="B76" t="s">
        <v>276</v>
      </c>
      <c r="C76">
        <v>30809762</v>
      </c>
      <c r="D76" s="14">
        <v>58.064</v>
      </c>
      <c r="E76" s="14">
        <v>63.665999999999997</v>
      </c>
      <c r="F76" s="14">
        <v>46.808924709541202</v>
      </c>
      <c r="G76" s="14">
        <v>50.974701642695599</v>
      </c>
      <c r="H76" s="14">
        <v>24.7130520574316</v>
      </c>
      <c r="I76" s="14">
        <v>8.19</v>
      </c>
      <c r="J76" s="14">
        <v>5.5190000000000001</v>
      </c>
      <c r="K76" s="14">
        <v>34.485999999999997</v>
      </c>
      <c r="L76" s="14">
        <v>23.252721396836598</v>
      </c>
      <c r="M76" s="14">
        <v>29.004100051981499</v>
      </c>
      <c r="N76" s="14">
        <v>25.617272315396001</v>
      </c>
      <c r="O76" s="14">
        <v>0.15779860079334801</v>
      </c>
      <c r="P76" s="14">
        <v>32066</v>
      </c>
      <c r="Q76" s="14">
        <v>8253</v>
      </c>
      <c r="R76" s="14">
        <v>1516628</v>
      </c>
      <c r="S76" s="14">
        <v>778000</v>
      </c>
      <c r="T76" s="20">
        <v>6170</v>
      </c>
      <c r="U76">
        <v>105750987618.63</v>
      </c>
      <c r="V76" s="14"/>
      <c r="W76" s="14"/>
      <c r="X76" s="14"/>
      <c r="Y76" s="14">
        <v>77.492996215820298</v>
      </c>
      <c r="Z76" s="14">
        <v>50.380001068115199</v>
      </c>
      <c r="AA76" s="14">
        <v>96.480934248645397</v>
      </c>
      <c r="AB76" s="14"/>
      <c r="AC76" s="14">
        <v>30.12</v>
      </c>
      <c r="AD76" s="14">
        <v>1.7771375535398199</v>
      </c>
      <c r="AE76" s="14">
        <v>47.477340178070101</v>
      </c>
      <c r="AF76" s="14">
        <v>46.307210410483698</v>
      </c>
      <c r="AG76" s="14">
        <v>6.9714266959458397</v>
      </c>
      <c r="AH76" s="14">
        <v>65.513999999999996</v>
      </c>
      <c r="AI76" s="14"/>
      <c r="AJ76" s="20">
        <v>5493.32692544171</v>
      </c>
      <c r="AK76" s="14">
        <v>1.2903067759556599</v>
      </c>
      <c r="AL76" s="20">
        <v>100</v>
      </c>
      <c r="AM76" s="14">
        <v>4.5</v>
      </c>
      <c r="AN76" s="14">
        <v>16.5</v>
      </c>
      <c r="AO76" s="14">
        <v>77.2</v>
      </c>
      <c r="AP76" s="21">
        <v>0.21490000000000001</v>
      </c>
      <c r="AQ76" s="14"/>
      <c r="AR76" s="14"/>
      <c r="AS76" s="14"/>
      <c r="AT76" s="14"/>
      <c r="AU76" s="14"/>
      <c r="AV76" s="14">
        <v>23.2327684619097</v>
      </c>
      <c r="AW76" s="14">
        <v>41.88623046875</v>
      </c>
      <c r="AX76" s="14">
        <v>1.3457717330498</v>
      </c>
      <c r="AY76" s="22">
        <v>106</v>
      </c>
      <c r="AZ76" s="22">
        <v>6.8</v>
      </c>
      <c r="BA76" s="24">
        <v>15.9</v>
      </c>
      <c r="BB76" s="25">
        <v>0.75900000000000001</v>
      </c>
      <c r="BC76" s="27">
        <v>60</v>
      </c>
      <c r="BD76" s="26" t="s">
        <v>270</v>
      </c>
      <c r="BE76" s="26" t="s">
        <v>277</v>
      </c>
      <c r="BF76" s="26" t="s">
        <v>278</v>
      </c>
      <c r="BG76" s="26" t="s">
        <v>278</v>
      </c>
      <c r="BH76" s="26" t="s">
        <v>279</v>
      </c>
      <c r="BI76" s="26" t="s">
        <v>280</v>
      </c>
      <c r="BJ76">
        <v>18.863641627790699</v>
      </c>
      <c r="BK76">
        <v>-11.9314917949999</v>
      </c>
      <c r="BL76">
        <v>25.749993896484401</v>
      </c>
      <c r="BM76">
        <v>25.369989013671901</v>
      </c>
      <c r="BN76">
        <v>25.309991455078102</v>
      </c>
      <c r="BO76">
        <v>25.879998779296901</v>
      </c>
      <c r="BP76">
        <v>25.5774932861328</v>
      </c>
      <c r="BQ76" s="26">
        <v>9.8147506283801006E-2</v>
      </c>
      <c r="BR76" s="26">
        <v>27.960347115672299</v>
      </c>
      <c r="BS76" s="26">
        <v>18354.242913171001</v>
      </c>
      <c r="BT76" s="26">
        <v>1.0049883377895499E-26</v>
      </c>
      <c r="BU76" s="26">
        <v>6.4844477961936003E-50</v>
      </c>
      <c r="BV76" s="26">
        <v>0</v>
      </c>
      <c r="BW76" s="26">
        <v>78.578150675425405</v>
      </c>
      <c r="BX76" s="26">
        <v>1</v>
      </c>
      <c r="BY76" s="26">
        <v>11</v>
      </c>
      <c r="CA76" s="72">
        <f t="shared" si="1"/>
        <v>10</v>
      </c>
    </row>
    <row r="77" spans="1:82" x14ac:dyDescent="0.25">
      <c r="A77" t="s">
        <v>362</v>
      </c>
      <c r="B77" t="s">
        <v>363</v>
      </c>
      <c r="C77">
        <v>428962</v>
      </c>
      <c r="D77" s="14">
        <v>74.593000000000004</v>
      </c>
      <c r="E77" s="14">
        <v>76.959999999999994</v>
      </c>
      <c r="F77" s="14">
        <v>23.026461489685602</v>
      </c>
      <c r="G77" s="14">
        <v>72.100390942808602</v>
      </c>
      <c r="H77" s="14">
        <v>81.396963946869107</v>
      </c>
      <c r="I77" s="14">
        <v>4.4450000000000003</v>
      </c>
      <c r="J77" s="14">
        <v>1.8480000000000001</v>
      </c>
      <c r="K77" s="14">
        <v>22.370999999999999</v>
      </c>
      <c r="L77" s="14">
        <v>35.6035073472775</v>
      </c>
      <c r="M77" s="14">
        <v>49.573241698860102</v>
      </c>
      <c r="P77" s="14">
        <v>0</v>
      </c>
      <c r="Q77" s="14">
        <v>3</v>
      </c>
      <c r="R77" s="14">
        <v>1234455</v>
      </c>
      <c r="S77" s="14">
        <v>138676</v>
      </c>
      <c r="T77" s="20">
        <v>82180</v>
      </c>
      <c r="U77">
        <v>13567351175.0315</v>
      </c>
      <c r="V77" s="14"/>
      <c r="W77" s="14"/>
      <c r="X77" s="14"/>
      <c r="Y77" s="14">
        <v>64.678001403808594</v>
      </c>
      <c r="Z77" s="14">
        <v>1.3630000352859499</v>
      </c>
      <c r="AA77" s="14">
        <v>81.358054356159997</v>
      </c>
      <c r="AB77" s="14"/>
      <c r="AC77" s="14">
        <v>293.91000000000003</v>
      </c>
      <c r="AD77" s="14">
        <v>2.37009896668375</v>
      </c>
      <c r="AE77" s="14">
        <v>2.7324477454516698</v>
      </c>
      <c r="AF77" s="14">
        <v>72.106261859582503</v>
      </c>
      <c r="AG77" s="14">
        <v>46.872119760659999</v>
      </c>
      <c r="AH77" s="14">
        <v>77.629000000000005</v>
      </c>
      <c r="AI77" s="14"/>
      <c r="AJ77" s="20">
        <v>20743.3944490676</v>
      </c>
      <c r="AK77" s="14">
        <v>22.229177902671999</v>
      </c>
      <c r="AL77" s="20">
        <v>0</v>
      </c>
      <c r="AM77" s="14">
        <v>13.3</v>
      </c>
      <c r="AN77" s="14">
        <v>16.600000000000001</v>
      </c>
      <c r="AO77" s="14">
        <v>11.6</v>
      </c>
      <c r="AP77" s="21"/>
      <c r="AQ77" s="14"/>
      <c r="AR77" s="14">
        <v>4.4254100000000003</v>
      </c>
      <c r="AS77" s="14">
        <v>104.85771</v>
      </c>
      <c r="AT77" s="14">
        <v>107.42722000000001</v>
      </c>
      <c r="AU77" s="14">
        <v>1.0149600000000001</v>
      </c>
      <c r="AV77" s="14"/>
      <c r="AW77" s="14">
        <v>100</v>
      </c>
      <c r="AX77" s="14">
        <v>2.69850388505865</v>
      </c>
      <c r="AY77" s="22">
        <v>122</v>
      </c>
      <c r="AZ77" s="22">
        <v>14.7</v>
      </c>
      <c r="BA77" s="24">
        <v>30.2</v>
      </c>
      <c r="BB77" s="25">
        <v>0.81599999999999995</v>
      </c>
      <c r="BC77" s="27" t="s">
        <v>364</v>
      </c>
      <c r="BD77" s="26" t="s">
        <v>262</v>
      </c>
      <c r="BE77" s="26" t="s">
        <v>263</v>
      </c>
      <c r="BF77" s="26" t="s">
        <v>272</v>
      </c>
      <c r="BG77" s="26" t="s">
        <v>272</v>
      </c>
      <c r="BH77" s="26" t="s">
        <v>365</v>
      </c>
      <c r="BI77" s="26" t="s">
        <v>312</v>
      </c>
      <c r="BJ77">
        <v>114.46843639661</v>
      </c>
      <c r="BK77">
        <v>4.5379411825001101</v>
      </c>
      <c r="BL77">
        <v>26.540002441406301</v>
      </c>
      <c r="BM77">
        <v>26.85</v>
      </c>
      <c r="BN77">
        <v>26.719995117187501</v>
      </c>
      <c r="BO77">
        <v>27.179986572265602</v>
      </c>
      <c r="BP77">
        <v>26.822496032714898</v>
      </c>
      <c r="BQ77" s="26">
        <v>0.16180938990403701</v>
      </c>
      <c r="BR77" s="26">
        <v>138.558134449265</v>
      </c>
      <c r="BS77" s="26">
        <v>18337.137662325698</v>
      </c>
      <c r="BT77" s="26">
        <v>2.5085904070591499E-61</v>
      </c>
      <c r="BU77" s="26">
        <v>8.5147383351596995E-126</v>
      </c>
      <c r="BV77" s="26">
        <v>0</v>
      </c>
      <c r="BW77" s="26">
        <v>667.18714592996105</v>
      </c>
      <c r="BX77" s="26">
        <v>1</v>
      </c>
      <c r="BY77" s="26">
        <v>15</v>
      </c>
      <c r="CA77" s="72">
        <f t="shared" si="1"/>
        <v>10</v>
      </c>
    </row>
    <row r="78" spans="1:82" x14ac:dyDescent="0.25">
      <c r="A78" t="s">
        <v>373</v>
      </c>
      <c r="B78" t="s">
        <v>374</v>
      </c>
      <c r="C78">
        <v>37057765</v>
      </c>
      <c r="D78" s="14">
        <v>79.900000000000006</v>
      </c>
      <c r="E78" s="14">
        <v>84.1</v>
      </c>
      <c r="F78" s="14">
        <v>15.870250874440501</v>
      </c>
      <c r="G78" s="14">
        <v>66.897742446694295</v>
      </c>
      <c r="H78" s="14">
        <v>4.0753082143198798</v>
      </c>
      <c r="I78" s="14">
        <v>7.7</v>
      </c>
      <c r="J78" s="14">
        <v>1.4987999999999999</v>
      </c>
      <c r="K78" s="14">
        <v>18.588999999999999</v>
      </c>
      <c r="L78" s="14">
        <v>33.679512034462199</v>
      </c>
      <c r="M78" s="14">
        <v>31.46312001527</v>
      </c>
      <c r="P78" s="14">
        <v>1210159</v>
      </c>
      <c r="Q78" s="14">
        <v>84</v>
      </c>
      <c r="R78" s="14">
        <v>89380000</v>
      </c>
      <c r="S78" s="14">
        <v>6663690</v>
      </c>
      <c r="T78" s="20">
        <v>47590</v>
      </c>
      <c r="U78">
        <v>1713341704877.01</v>
      </c>
      <c r="V78" s="14"/>
      <c r="W78" s="14"/>
      <c r="X78" s="14"/>
      <c r="Y78" s="14">
        <v>65.070999145507798</v>
      </c>
      <c r="Z78" s="14">
        <v>1.4520000219345099</v>
      </c>
      <c r="AA78" s="14">
        <v>87.632164303109803</v>
      </c>
      <c r="AB78" s="14">
        <v>1.591</v>
      </c>
      <c r="AC78" s="14">
        <v>59967.79</v>
      </c>
      <c r="AD78" s="14">
        <v>1.2526292323636099</v>
      </c>
      <c r="AE78" s="14">
        <v>6.8918382450780804</v>
      </c>
      <c r="AF78" s="14">
        <v>38.161546668998</v>
      </c>
      <c r="AG78" s="14">
        <v>9.6855739358108295</v>
      </c>
      <c r="AH78" s="14">
        <v>81.411000000000001</v>
      </c>
      <c r="AI78" s="14"/>
      <c r="AJ78" s="20">
        <v>80423.427937151806</v>
      </c>
      <c r="AK78" s="14">
        <v>15.1589272191963</v>
      </c>
      <c r="AL78" s="20">
        <v>0</v>
      </c>
      <c r="AM78" s="14">
        <v>7.6</v>
      </c>
      <c r="AN78" s="14">
        <v>9.8000000000000007</v>
      </c>
      <c r="AO78" s="14">
        <v>5</v>
      </c>
      <c r="AP78" s="21">
        <v>2.5668000000000002</v>
      </c>
      <c r="AQ78" s="14"/>
      <c r="AR78" s="14"/>
      <c r="AS78" s="14">
        <v>100.94368</v>
      </c>
      <c r="AT78" s="14"/>
      <c r="AU78" s="14">
        <v>1.00546</v>
      </c>
      <c r="AV78" s="14">
        <v>98.739714410958896</v>
      </c>
      <c r="AW78" s="14">
        <v>100</v>
      </c>
      <c r="AX78" s="14">
        <v>4.0341538466940703</v>
      </c>
      <c r="AY78" s="22">
        <v>141</v>
      </c>
      <c r="AZ78" s="22">
        <v>31.3</v>
      </c>
      <c r="BA78" s="24">
        <v>42.2</v>
      </c>
      <c r="BB78" s="25">
        <v>0.58099999999999996</v>
      </c>
      <c r="BD78" s="26" t="s">
        <v>375</v>
      </c>
      <c r="BE78" s="26" t="s">
        <v>309</v>
      </c>
      <c r="BF78" s="26" t="s">
        <v>264</v>
      </c>
      <c r="BG78" s="26" t="s">
        <v>265</v>
      </c>
      <c r="BH78" s="26" t="s">
        <v>353</v>
      </c>
      <c r="BI78" s="26" t="s">
        <v>264</v>
      </c>
      <c r="BJ78">
        <v>-110.43087557719799</v>
      </c>
      <c r="BK78">
        <v>56.836920477500101</v>
      </c>
      <c r="BL78">
        <v>-13.15</v>
      </c>
      <c r="BM78">
        <v>-14.2500061035156</v>
      </c>
      <c r="BN78">
        <v>-10.9899963378906</v>
      </c>
      <c r="BO78">
        <v>-8.4700073242187308</v>
      </c>
      <c r="BP78">
        <v>-11.715002441406201</v>
      </c>
      <c r="BQ78" s="26">
        <v>5.2821487644777003E-2</v>
      </c>
      <c r="BR78" s="26">
        <v>83770.039023614198</v>
      </c>
      <c r="BS78" s="26">
        <v>18367.705333702699</v>
      </c>
      <c r="BT78" s="26">
        <v>2.0598441897483302E-61</v>
      </c>
      <c r="BU78" s="26">
        <v>1.70716183027565E-54</v>
      </c>
      <c r="BV78" s="26">
        <v>0</v>
      </c>
      <c r="BW78" s="26">
        <v>11834926.206242099</v>
      </c>
      <c r="BX78" s="26">
        <v>1</v>
      </c>
      <c r="BY78" s="26">
        <v>13</v>
      </c>
      <c r="CA78" s="72">
        <f t="shared" si="1"/>
        <v>10</v>
      </c>
    </row>
    <row r="79" spans="1:82" x14ac:dyDescent="0.25">
      <c r="A79" t="s">
        <v>446</v>
      </c>
      <c r="B79" t="s">
        <v>447</v>
      </c>
      <c r="C79">
        <v>109224559</v>
      </c>
      <c r="D79" s="14">
        <v>64.349999999999994</v>
      </c>
      <c r="E79" s="14">
        <v>68.165000000000006</v>
      </c>
      <c r="F79" s="14">
        <v>40.782981907323403</v>
      </c>
      <c r="G79" s="14">
        <v>55.715885095066803</v>
      </c>
      <c r="H79" s="14">
        <v>109.224559</v>
      </c>
      <c r="I79" s="14">
        <v>6.5510000000000002</v>
      </c>
      <c r="J79" s="14">
        <v>4.2469999999999999</v>
      </c>
      <c r="K79" s="14">
        <v>79.236999999999995</v>
      </c>
      <c r="L79" s="14">
        <v>23.477234504413001</v>
      </c>
      <c r="M79" s="14">
        <v>7.6303344949180198</v>
      </c>
      <c r="N79" s="14">
        <v>20.8151070160398</v>
      </c>
      <c r="O79" s="14">
        <v>5.8826936926430902</v>
      </c>
      <c r="P79" s="14">
        <v>150002</v>
      </c>
      <c r="Q79" s="14">
        <v>92234</v>
      </c>
      <c r="R79" s="14">
        <v>11501244</v>
      </c>
      <c r="T79" s="20">
        <v>2010</v>
      </c>
      <c r="U79">
        <v>84355604752.529907</v>
      </c>
      <c r="V79" s="14"/>
      <c r="W79" s="14"/>
      <c r="X79" s="14"/>
      <c r="Y79" s="14">
        <v>79.550003051757798</v>
      </c>
      <c r="Z79" s="14">
        <v>66.128997802734403</v>
      </c>
      <c r="AA79" s="14">
        <v>85.640492384439597</v>
      </c>
      <c r="AB79" s="14">
        <v>0.27440999999999999</v>
      </c>
      <c r="AC79" s="14">
        <v>1994.44</v>
      </c>
      <c r="AD79" s="14">
        <v>0.64192029277226104</v>
      </c>
      <c r="AE79" s="14">
        <v>36.259</v>
      </c>
      <c r="AF79" s="14">
        <v>12.539599609374999</v>
      </c>
      <c r="AG79" s="14">
        <v>18.4749603066502</v>
      </c>
      <c r="AH79" s="14">
        <v>20.763000000000002</v>
      </c>
      <c r="AI79" s="14">
        <v>17.410191327280199</v>
      </c>
      <c r="AJ79" s="20">
        <v>1243.7018099317199</v>
      </c>
      <c r="AK79" s="14">
        <v>0.118240576234369</v>
      </c>
      <c r="AL79" s="20">
        <v>100</v>
      </c>
      <c r="AM79" s="14">
        <v>4.3</v>
      </c>
      <c r="AN79" s="14">
        <v>18.3</v>
      </c>
      <c r="AO79" s="14">
        <v>55.2</v>
      </c>
      <c r="AP79" s="21">
        <v>0.1</v>
      </c>
      <c r="AQ79" s="14"/>
      <c r="AR79" s="14"/>
      <c r="AS79" s="14"/>
      <c r="AT79" s="14"/>
      <c r="AU79" s="14"/>
      <c r="AV79" s="14">
        <v>4.1861249334331596</v>
      </c>
      <c r="AW79" s="14">
        <v>44.3</v>
      </c>
      <c r="AX79" s="14">
        <v>46.535228279368297</v>
      </c>
      <c r="AY79" s="22">
        <v>105</v>
      </c>
      <c r="AZ79" s="22">
        <v>3.6</v>
      </c>
      <c r="BA79" s="24">
        <v>17.899999999999999</v>
      </c>
      <c r="BB79" s="25">
        <v>0.60799999999999998</v>
      </c>
      <c r="BD79" s="26" t="s">
        <v>270</v>
      </c>
      <c r="BE79" s="26" t="s">
        <v>271</v>
      </c>
      <c r="BF79" s="26" t="s">
        <v>278</v>
      </c>
      <c r="BG79" s="26" t="s">
        <v>278</v>
      </c>
      <c r="BH79" s="26" t="s">
        <v>322</v>
      </c>
      <c r="BI79" s="26" t="s">
        <v>280</v>
      </c>
      <c r="BJ79">
        <v>38.969065185131797</v>
      </c>
      <c r="BK79">
        <v>9.1290950520000695</v>
      </c>
      <c r="BL79">
        <v>12.649987792968799</v>
      </c>
      <c r="BM79">
        <v>13.4599853515625</v>
      </c>
      <c r="BN79">
        <v>14.2600036621094</v>
      </c>
      <c r="BO79">
        <v>14.7300048828125</v>
      </c>
      <c r="BP79">
        <v>13.7749954223633</v>
      </c>
      <c r="BQ79" s="26">
        <v>5.3385074996960998E-2</v>
      </c>
      <c r="BR79" s="26">
        <v>221.960555196591</v>
      </c>
      <c r="BS79" s="26">
        <v>18366.130486951399</v>
      </c>
      <c r="BT79" s="26">
        <v>1.8810780405830801E-40</v>
      </c>
      <c r="BU79" s="26">
        <v>4.27577923492549E-36</v>
      </c>
      <c r="BV79" s="26">
        <v>2.8295701439965398E-304</v>
      </c>
      <c r="BW79" s="26">
        <v>323.92818461408001</v>
      </c>
      <c r="BX79" s="26">
        <v>1</v>
      </c>
      <c r="BY79" s="26">
        <v>14</v>
      </c>
      <c r="CA79" s="72">
        <f t="shared" si="1"/>
        <v>10</v>
      </c>
    </row>
    <row r="80" spans="1:82" x14ac:dyDescent="0.25">
      <c r="A80" t="s">
        <v>471</v>
      </c>
      <c r="B80" t="s">
        <v>472</v>
      </c>
      <c r="C80">
        <v>12414318</v>
      </c>
      <c r="D80" s="14">
        <v>60.476999999999997</v>
      </c>
      <c r="E80" s="14">
        <v>61.665999999999997</v>
      </c>
      <c r="F80" s="14">
        <v>43.850173344547301</v>
      </c>
      <c r="G80" s="14">
        <v>53.223804206973398</v>
      </c>
      <c r="H80" s="14">
        <v>50.522212274133203</v>
      </c>
      <c r="I80" s="14">
        <v>8.452</v>
      </c>
      <c r="J80" s="14">
        <v>4.7</v>
      </c>
      <c r="K80" s="14">
        <v>63.86</v>
      </c>
      <c r="L80" s="14">
        <v>56.591335315307703</v>
      </c>
      <c r="M80" s="14">
        <v>44.660298453121101</v>
      </c>
      <c r="N80" s="14">
        <v>1.9174258574085099</v>
      </c>
      <c r="O80" s="14">
        <v>5.5065722699634101</v>
      </c>
      <c r="P80" s="14">
        <v>-20000</v>
      </c>
      <c r="Q80" s="14">
        <v>23493</v>
      </c>
      <c r="S80" s="14">
        <v>171900</v>
      </c>
      <c r="T80" s="20">
        <v>2460</v>
      </c>
      <c r="U80">
        <v>10907214993.568701</v>
      </c>
      <c r="V80" s="14"/>
      <c r="W80" s="14"/>
      <c r="X80" s="14"/>
      <c r="Y80" s="14">
        <v>61.534000396728501</v>
      </c>
      <c r="Z80" s="14">
        <v>61.742000579833999</v>
      </c>
      <c r="AA80" s="14">
        <v>104.1425120926</v>
      </c>
      <c r="AB80" s="14"/>
      <c r="AC80" s="14">
        <v>27.84</v>
      </c>
      <c r="AD80" s="14">
        <v>2.4674013864146498</v>
      </c>
      <c r="AE80" s="14">
        <v>59.010255575451701</v>
      </c>
      <c r="AF80" s="14">
        <v>25.752889467686799</v>
      </c>
      <c r="AG80" s="14">
        <v>35.646193986395403</v>
      </c>
      <c r="AH80" s="14">
        <v>36.14</v>
      </c>
      <c r="AI80" s="14"/>
      <c r="AJ80" s="20">
        <v>20267.282409424799</v>
      </c>
      <c r="AK80" s="14">
        <v>0.21967187269779101</v>
      </c>
      <c r="AL80" s="20">
        <v>100</v>
      </c>
      <c r="AM80" s="14">
        <v>2.4</v>
      </c>
      <c r="AN80" s="14">
        <v>22.4</v>
      </c>
      <c r="AO80" s="14">
        <v>100.8</v>
      </c>
      <c r="AP80" s="21">
        <v>7.8799999999999995E-2</v>
      </c>
      <c r="AQ80" s="14"/>
      <c r="AR80" s="14">
        <v>2.5445000000000002</v>
      </c>
      <c r="AS80" s="14"/>
      <c r="AT80" s="14"/>
      <c r="AU80" s="14"/>
      <c r="AV80" s="14">
        <v>16.5589905660092</v>
      </c>
      <c r="AW80" s="14">
        <v>35.441215515136697</v>
      </c>
      <c r="AX80" s="14">
        <v>0.188629788318182</v>
      </c>
      <c r="AY80" s="22">
        <v>119</v>
      </c>
      <c r="AZ80" s="22">
        <v>6.6</v>
      </c>
      <c r="BA80" s="24">
        <v>18.899999999999999</v>
      </c>
      <c r="BB80" s="25">
        <v>0.78600000000000003</v>
      </c>
      <c r="BC80" s="27" t="s">
        <v>473</v>
      </c>
      <c r="BD80" s="26" t="s">
        <v>270</v>
      </c>
      <c r="BE80" s="26" t="s">
        <v>271</v>
      </c>
      <c r="BF80" s="26" t="s">
        <v>278</v>
      </c>
      <c r="BG80" s="26" t="s">
        <v>278</v>
      </c>
      <c r="BH80" s="26" t="s">
        <v>327</v>
      </c>
      <c r="BI80" s="26" t="s">
        <v>280</v>
      </c>
      <c r="BJ80">
        <v>-9.6759943390155492</v>
      </c>
      <c r="BK80">
        <v>9.9322630825000893</v>
      </c>
      <c r="BL80">
        <v>25.149987792968801</v>
      </c>
      <c r="BM80">
        <v>24.939996337890602</v>
      </c>
      <c r="BN80">
        <v>28.1</v>
      </c>
      <c r="BO80">
        <v>28.999993896484401</v>
      </c>
      <c r="BP80">
        <v>26.797494506835999</v>
      </c>
      <c r="BQ80" s="26">
        <v>3.4151887729117002E-2</v>
      </c>
      <c r="BR80" s="26">
        <v>10304.832883028899</v>
      </c>
      <c r="BS80" s="26">
        <v>18401.806212176802</v>
      </c>
      <c r="BT80" s="26">
        <v>1.85702590196695E-26</v>
      </c>
      <c r="BU80" s="26">
        <v>4.8062342841657899E-6</v>
      </c>
      <c r="BV80" s="26">
        <v>1.15566998188785E-246</v>
      </c>
      <c r="BW80" s="26">
        <v>7617.2135053420398</v>
      </c>
      <c r="BX80" s="26">
        <v>1</v>
      </c>
      <c r="BY80" s="26">
        <v>26</v>
      </c>
      <c r="CA80" s="72">
        <f t="shared" si="1"/>
        <v>10</v>
      </c>
    </row>
    <row r="81" spans="1:79" x14ac:dyDescent="0.25">
      <c r="A81" t="s">
        <v>477</v>
      </c>
      <c r="B81" t="s">
        <v>478</v>
      </c>
      <c r="C81">
        <v>2280102</v>
      </c>
      <c r="D81" s="14">
        <v>60.362000000000002</v>
      </c>
      <c r="E81" s="14">
        <v>63.151000000000003</v>
      </c>
      <c r="F81" s="14">
        <v>44.268745060510703</v>
      </c>
      <c r="G81" s="14">
        <v>53.141274000107003</v>
      </c>
      <c r="H81" s="14">
        <v>225.30652173913001</v>
      </c>
      <c r="I81" s="14">
        <v>7.8869999999999996</v>
      </c>
      <c r="J81" s="14">
        <v>5.2190000000000003</v>
      </c>
      <c r="K81" s="14">
        <v>38.729999999999997</v>
      </c>
      <c r="L81" s="14">
        <v>38.990799548509102</v>
      </c>
      <c r="M81" s="14">
        <v>22.491456860480401</v>
      </c>
      <c r="N81" s="14">
        <v>16.778382653998001</v>
      </c>
      <c r="O81" s="14">
        <v>14.5065208995081</v>
      </c>
      <c r="P81" s="14">
        <v>-15436</v>
      </c>
      <c r="Q81" s="14">
        <v>17251</v>
      </c>
      <c r="R81" s="14">
        <v>53735</v>
      </c>
      <c r="S81" s="14">
        <v>65252</v>
      </c>
      <c r="T81" s="20">
        <v>2570</v>
      </c>
      <c r="U81">
        <v>1632823198.9582801</v>
      </c>
      <c r="V81" s="14"/>
      <c r="W81" s="14"/>
      <c r="X81" s="14"/>
      <c r="Y81" s="14">
        <v>59.4010009765625</v>
      </c>
      <c r="Z81" s="14">
        <v>27.121000289916999</v>
      </c>
      <c r="AA81" s="14">
        <v>75.275415212826204</v>
      </c>
      <c r="AB81" s="14"/>
      <c r="AC81" s="14">
        <v>33.83</v>
      </c>
      <c r="AD81" s="14">
        <v>1.0734336670332201</v>
      </c>
      <c r="AE81" s="14">
        <v>59.7826086956522</v>
      </c>
      <c r="AF81" s="14">
        <v>48.379447243430398</v>
      </c>
      <c r="AG81" s="14">
        <v>4.1073620736212497</v>
      </c>
      <c r="AH81" s="14">
        <v>61.27</v>
      </c>
      <c r="AI81" s="14"/>
      <c r="AJ81" s="20">
        <v>1482.1826819799201</v>
      </c>
      <c r="AK81" s="14">
        <v>0.25364098175828398</v>
      </c>
      <c r="AL81" s="20">
        <v>100</v>
      </c>
      <c r="AM81" s="14">
        <v>1.9</v>
      </c>
      <c r="AN81" s="14">
        <v>20.399999999999999</v>
      </c>
      <c r="AO81" s="14">
        <v>58.4</v>
      </c>
      <c r="AP81" s="21"/>
      <c r="AQ81" s="14"/>
      <c r="AR81" s="14">
        <v>2.0594600000000001</v>
      </c>
      <c r="AS81" s="14">
        <v>95.237110000000001</v>
      </c>
      <c r="AT81" s="14"/>
      <c r="AU81" s="14"/>
      <c r="AV81" s="14">
        <v>29.6071430520002</v>
      </c>
      <c r="AW81" s="14">
        <v>56.2</v>
      </c>
      <c r="AX81" s="14">
        <v>48.269486501921698</v>
      </c>
      <c r="AY81" s="22">
        <v>119</v>
      </c>
      <c r="AZ81" s="22">
        <v>8.6999999999999993</v>
      </c>
      <c r="BA81" s="24">
        <v>21</v>
      </c>
      <c r="BB81" s="25">
        <v>0.59599999999999997</v>
      </c>
      <c r="BD81" s="26" t="s">
        <v>270</v>
      </c>
      <c r="BE81" s="26" t="s">
        <v>271</v>
      </c>
      <c r="BF81" s="26" t="s">
        <v>278</v>
      </c>
      <c r="BG81" s="26" t="s">
        <v>278</v>
      </c>
      <c r="BH81" s="26" t="s">
        <v>327</v>
      </c>
      <c r="BI81" s="26" t="s">
        <v>280</v>
      </c>
      <c r="BJ81">
        <v>-14.3404722688415</v>
      </c>
      <c r="BK81">
        <v>13.4427757835001</v>
      </c>
      <c r="BL81">
        <v>27.499993896484401</v>
      </c>
      <c r="BM81">
        <v>27.570001220703102</v>
      </c>
      <c r="BN81">
        <v>31.439996337890602</v>
      </c>
      <c r="BO81">
        <v>32.420007324218801</v>
      </c>
      <c r="BP81">
        <v>29.732499694824199</v>
      </c>
      <c r="BQ81" s="26">
        <v>4.8720788101284003E-2</v>
      </c>
      <c r="BR81" s="26">
        <v>17.5249810248858</v>
      </c>
      <c r="BS81" s="26">
        <v>18361.692479360299</v>
      </c>
      <c r="BT81" s="26">
        <v>6.93299463059572E-9</v>
      </c>
      <c r="BU81" s="26">
        <v>1.7713598529337699E-8</v>
      </c>
      <c r="BV81" s="26">
        <v>2.1651130522739998E-251</v>
      </c>
      <c r="BW81" s="26">
        <v>42.825504963170701</v>
      </c>
      <c r="BX81" s="26">
        <v>1</v>
      </c>
      <c r="BY81" s="26">
        <v>22</v>
      </c>
      <c r="CA81" s="72">
        <f t="shared" si="1"/>
        <v>10</v>
      </c>
    </row>
    <row r="82" spans="1:79" x14ac:dyDescent="0.25">
      <c r="A82" t="s">
        <v>520</v>
      </c>
      <c r="B82" t="s">
        <v>521</v>
      </c>
      <c r="C82">
        <v>38433600</v>
      </c>
      <c r="D82" s="14">
        <v>68.429000000000002</v>
      </c>
      <c r="E82" s="14">
        <v>72.486000000000004</v>
      </c>
      <c r="F82" s="14">
        <v>38.386565401107397</v>
      </c>
      <c r="G82" s="14">
        <v>58.289834936097598</v>
      </c>
      <c r="H82" s="14">
        <v>88.530570035461693</v>
      </c>
      <c r="I82" s="14">
        <v>4.7759999999999998</v>
      </c>
      <c r="J82" s="14">
        <v>3.6720000000000002</v>
      </c>
      <c r="K82" s="14">
        <v>29.527000000000001</v>
      </c>
      <c r="L82" s="14">
        <v>35.637149545555701</v>
      </c>
      <c r="M82" s="14">
        <v>38.062061147530201</v>
      </c>
      <c r="O82" s="14">
        <v>1.0391229344273401</v>
      </c>
      <c r="P82" s="14">
        <v>39171</v>
      </c>
      <c r="Q82" s="14">
        <v>372342</v>
      </c>
      <c r="R82" s="14">
        <v>2075065.8</v>
      </c>
      <c r="T82" s="20">
        <v>17210</v>
      </c>
      <c r="U82">
        <v>224228010477.88901</v>
      </c>
      <c r="V82" s="14"/>
      <c r="W82" s="14"/>
      <c r="X82" s="14"/>
      <c r="Y82" s="14">
        <v>42.997001647949197</v>
      </c>
      <c r="Z82" s="14">
        <v>18.099000930786101</v>
      </c>
      <c r="AA82" s="14">
        <v>15.6531240659573</v>
      </c>
      <c r="AB82" s="14">
        <v>4.4549999999999999E-2</v>
      </c>
      <c r="AC82" s="14">
        <v>6073.39</v>
      </c>
      <c r="AD82" s="14">
        <v>2.7265278075389601</v>
      </c>
      <c r="AE82" s="14">
        <v>21.422252959124201</v>
      </c>
      <c r="AF82" s="14">
        <v>1.9003611495997199</v>
      </c>
      <c r="AG82" s="14">
        <v>1.53341211794309</v>
      </c>
      <c r="AH82" s="14">
        <v>70.472999999999999</v>
      </c>
      <c r="AI82" s="14"/>
      <c r="AJ82" s="20">
        <v>1022.9004452552</v>
      </c>
      <c r="AK82" s="14">
        <v>4.8949170304235299</v>
      </c>
      <c r="AL82" s="20">
        <v>100</v>
      </c>
      <c r="AM82" s="14">
        <v>8.8000000000000007</v>
      </c>
      <c r="AN82" s="14">
        <v>21.3</v>
      </c>
      <c r="AO82" s="14">
        <v>26.7</v>
      </c>
      <c r="AP82" s="21">
        <v>0.84</v>
      </c>
      <c r="AQ82" s="14">
        <v>1.3</v>
      </c>
      <c r="AR82" s="14"/>
      <c r="AS82" s="14"/>
      <c r="AT82" s="14"/>
      <c r="AU82" s="14"/>
      <c r="AV82" s="14">
        <v>88.048693260541597</v>
      </c>
      <c r="AW82" s="14">
        <v>100</v>
      </c>
      <c r="AX82" s="14">
        <v>2.1603229389094198</v>
      </c>
      <c r="AY82" s="22">
        <v>109</v>
      </c>
      <c r="AZ82" s="22">
        <v>27.4</v>
      </c>
      <c r="BA82" s="24">
        <v>20</v>
      </c>
      <c r="BB82" s="25">
        <v>0.94199999999999995</v>
      </c>
      <c r="BC82" s="27" t="s">
        <v>522</v>
      </c>
      <c r="BD82" s="26" t="s">
        <v>262</v>
      </c>
      <c r="BE82" s="26" t="s">
        <v>285</v>
      </c>
      <c r="BF82" s="26" t="s">
        <v>272</v>
      </c>
      <c r="BG82" s="26" t="s">
        <v>272</v>
      </c>
      <c r="BH82" s="26" t="s">
        <v>295</v>
      </c>
      <c r="BI82" s="26" t="s">
        <v>296</v>
      </c>
      <c r="BJ82">
        <v>42.492107051946299</v>
      </c>
      <c r="BK82">
        <v>33.2214487715001</v>
      </c>
      <c r="BL82">
        <v>12.6799865722656</v>
      </c>
      <c r="BM82">
        <v>10.2099853515625</v>
      </c>
      <c r="BN82">
        <v>12.360009765625</v>
      </c>
      <c r="BO82">
        <v>17.709985351562501</v>
      </c>
      <c r="BP82">
        <v>13.239991760253901</v>
      </c>
      <c r="BQ82" s="26">
        <v>7.0508644726946998E-2</v>
      </c>
      <c r="BR82" s="26">
        <v>2096.9504856414301</v>
      </c>
      <c r="BS82" s="26">
        <v>18353.405670554999</v>
      </c>
      <c r="BT82" s="26">
        <v>1.8948772366100599E-50</v>
      </c>
      <c r="BU82" s="26">
        <v>2.0786752730083801E-67</v>
      </c>
      <c r="BV82" s="26">
        <v>0</v>
      </c>
      <c r="BW82" s="26">
        <v>81056.717626402504</v>
      </c>
      <c r="BX82" s="26">
        <v>1</v>
      </c>
      <c r="BY82" s="26">
        <v>24</v>
      </c>
      <c r="CA82" s="72">
        <f t="shared" si="1"/>
        <v>10</v>
      </c>
    </row>
    <row r="83" spans="1:79" x14ac:dyDescent="0.25">
      <c r="A83" t="s">
        <v>541</v>
      </c>
      <c r="B83" t="s">
        <v>542</v>
      </c>
      <c r="C83">
        <v>51393010</v>
      </c>
      <c r="D83" s="14">
        <v>63.965000000000003</v>
      </c>
      <c r="E83" s="14">
        <v>68.683999999999997</v>
      </c>
      <c r="F83" s="14">
        <v>39.782166934069203</v>
      </c>
      <c r="G83" s="14">
        <v>57.878646454015303</v>
      </c>
      <c r="H83" s="14">
        <v>90.299416663738299</v>
      </c>
      <c r="I83" s="14">
        <v>5.4690000000000003</v>
      </c>
      <c r="J83" s="14">
        <v>3.492</v>
      </c>
      <c r="K83" s="14">
        <v>72.97</v>
      </c>
      <c r="L83" s="14">
        <v>24.233640428791698</v>
      </c>
      <c r="M83" s="14">
        <v>13.255643340442999</v>
      </c>
      <c r="N83" s="14">
        <v>14.6352638301344</v>
      </c>
      <c r="O83" s="14">
        <v>2.85430757118238</v>
      </c>
      <c r="P83" s="14">
        <v>-50000</v>
      </c>
      <c r="Q83" s="14">
        <v>7489</v>
      </c>
      <c r="R83" s="14">
        <v>5935831.09691728</v>
      </c>
      <c r="S83" s="14">
        <v>1300000</v>
      </c>
      <c r="T83" s="20">
        <v>3440</v>
      </c>
      <c r="U83">
        <v>87908262519.916397</v>
      </c>
      <c r="V83" s="14"/>
      <c r="W83" s="14"/>
      <c r="X83" s="14"/>
      <c r="Y83" s="14">
        <v>74.695999145507798</v>
      </c>
      <c r="Z83" s="14">
        <v>54.439998626708999</v>
      </c>
      <c r="AA83" s="14">
        <v>93.254893288105805</v>
      </c>
      <c r="AB83" s="14"/>
      <c r="AC83" s="14">
        <v>1246.76</v>
      </c>
      <c r="AD83" s="14">
        <v>1.2204249864536501</v>
      </c>
      <c r="AE83" s="14">
        <v>48.546930456478201</v>
      </c>
      <c r="AF83" s="14">
        <v>7.8181117082901403</v>
      </c>
      <c r="AG83" s="14">
        <v>12.363359622822401</v>
      </c>
      <c r="AH83" s="14">
        <v>27.03</v>
      </c>
      <c r="AI83" s="14"/>
      <c r="AJ83" s="20">
        <v>443.25499832644499</v>
      </c>
      <c r="AK83" s="14">
        <v>0.30592372189616102</v>
      </c>
      <c r="AL83" s="20">
        <v>100</v>
      </c>
      <c r="AM83" s="14">
        <v>3.1</v>
      </c>
      <c r="AN83" s="14">
        <v>13.4</v>
      </c>
      <c r="AO83" s="14">
        <v>41.1</v>
      </c>
      <c r="AP83" s="21"/>
      <c r="AQ83" s="14"/>
      <c r="AR83" s="14">
        <v>5.3626699999999996</v>
      </c>
      <c r="AS83" s="14"/>
      <c r="AT83" s="14"/>
      <c r="AU83" s="14"/>
      <c r="AV83" s="14">
        <v>27.014748205288399</v>
      </c>
      <c r="AW83" s="14">
        <v>63.811470031738303</v>
      </c>
      <c r="AX83" s="14">
        <v>14.981130379689899</v>
      </c>
      <c r="AY83" s="22">
        <v>98</v>
      </c>
      <c r="AZ83" s="22">
        <v>6</v>
      </c>
      <c r="BA83" s="24">
        <v>19.7</v>
      </c>
      <c r="BB83" s="25">
        <v>0.57899999999999996</v>
      </c>
      <c r="BC83" s="30" t="s">
        <v>543</v>
      </c>
      <c r="BD83" s="26" t="s">
        <v>300</v>
      </c>
      <c r="BE83" s="26" t="s">
        <v>271</v>
      </c>
      <c r="BF83" s="26" t="s">
        <v>278</v>
      </c>
      <c r="BG83" s="26" t="s">
        <v>278</v>
      </c>
      <c r="BH83" s="26" t="s">
        <v>322</v>
      </c>
      <c r="BI83" s="26" t="s">
        <v>280</v>
      </c>
      <c r="BJ83">
        <v>37.447921283846</v>
      </c>
      <c r="BK83">
        <v>0.15482371000009501</v>
      </c>
      <c r="BL83">
        <v>17.550012207031301</v>
      </c>
      <c r="BM83">
        <v>17.939996337890602</v>
      </c>
      <c r="BN83">
        <v>18.469995117187501</v>
      </c>
      <c r="BO83">
        <v>19.010003662109401</v>
      </c>
      <c r="BP83">
        <v>18.2425018310547</v>
      </c>
      <c r="BQ83" s="26">
        <v>7.2285452031941005E-2</v>
      </c>
      <c r="BR83" s="26">
        <v>435.56593011421</v>
      </c>
      <c r="BS83" s="26">
        <v>18359.851392334102</v>
      </c>
      <c r="BT83" s="26">
        <v>6.9595864024959898E-34</v>
      </c>
      <c r="BU83" s="26">
        <v>4.9350761785164403E-42</v>
      </c>
      <c r="BV83" s="28" t="s">
        <v>544</v>
      </c>
      <c r="BW83" s="26">
        <v>4981.1267891159596</v>
      </c>
      <c r="BX83" s="26">
        <v>1</v>
      </c>
      <c r="BY83" s="26">
        <v>12</v>
      </c>
      <c r="CA83" s="72">
        <f t="shared" si="1"/>
        <v>10</v>
      </c>
    </row>
    <row r="84" spans="1:79" x14ac:dyDescent="0.25">
      <c r="A84" t="s">
        <v>548</v>
      </c>
      <c r="B84" t="s">
        <v>549</v>
      </c>
      <c r="C84">
        <v>16249798</v>
      </c>
      <c r="D84" s="14">
        <v>67.311999999999998</v>
      </c>
      <c r="E84" s="14">
        <v>71.629000000000005</v>
      </c>
      <c r="F84" s="14">
        <v>31.201414762724401</v>
      </c>
      <c r="G84" s="14">
        <v>64.229905219709906</v>
      </c>
      <c r="H84" s="14">
        <v>92.056412871062804</v>
      </c>
      <c r="I84" s="14">
        <v>5.9969999999999999</v>
      </c>
      <c r="J84" s="14">
        <v>2.5030000000000001</v>
      </c>
      <c r="K84" s="14">
        <v>76.611999999999995</v>
      </c>
      <c r="L84" s="14">
        <v>64.105815741044196</v>
      </c>
      <c r="M84" s="14">
        <v>60.681957807232202</v>
      </c>
      <c r="N84" s="14">
        <v>6.2341350120006096</v>
      </c>
      <c r="O84" s="14">
        <v>3.3579331948255899</v>
      </c>
      <c r="P84" s="14">
        <v>-149999</v>
      </c>
      <c r="Q84" s="14">
        <v>12139</v>
      </c>
      <c r="R84" s="14">
        <v>1411059</v>
      </c>
      <c r="S84" s="14">
        <v>742100</v>
      </c>
      <c r="T84" s="20">
        <v>4070</v>
      </c>
      <c r="U84">
        <v>24542474061.242599</v>
      </c>
      <c r="V84" s="14"/>
      <c r="W84" s="14"/>
      <c r="X84" s="14"/>
      <c r="Y84" s="14">
        <v>82.313003540039105</v>
      </c>
      <c r="Z84" s="14">
        <v>32.297000885009801</v>
      </c>
      <c r="AA84" s="14">
        <v>85.860402626947703</v>
      </c>
      <c r="AB84" s="14"/>
      <c r="AC84" s="14">
        <v>145.74</v>
      </c>
      <c r="AD84" s="14">
        <v>2.2064713738688702</v>
      </c>
      <c r="AE84" s="14">
        <v>30.9030138227963</v>
      </c>
      <c r="AF84" s="14">
        <v>52.852932298748001</v>
      </c>
      <c r="AG84" s="14">
        <v>26.027716099692</v>
      </c>
      <c r="AH84" s="14">
        <v>23.388000000000002</v>
      </c>
      <c r="AI84" s="14"/>
      <c r="AJ84" s="20">
        <v>7895.5105773327004</v>
      </c>
      <c r="AK84" s="14">
        <v>0.437653585193574</v>
      </c>
      <c r="AL84" s="20">
        <v>100</v>
      </c>
      <c r="AM84" s="14">
        <v>6.4</v>
      </c>
      <c r="AN84" s="14">
        <v>21.1</v>
      </c>
      <c r="AO84" s="14">
        <v>28</v>
      </c>
      <c r="AP84" s="21"/>
      <c r="AQ84" s="14">
        <v>0.7</v>
      </c>
      <c r="AR84" s="14"/>
      <c r="AS84" s="14">
        <v>107.81305999999999</v>
      </c>
      <c r="AT84" s="14">
        <v>89.545630000000003</v>
      </c>
      <c r="AU84" s="14"/>
      <c r="AV84" s="14">
        <v>48.304464650273999</v>
      </c>
      <c r="AW84" s="14">
        <v>89.07</v>
      </c>
      <c r="AX84" s="14">
        <v>26.240995052119199</v>
      </c>
      <c r="AY84" s="22">
        <v>109</v>
      </c>
      <c r="AZ84" s="22">
        <v>3.5</v>
      </c>
      <c r="BA84" s="24">
        <v>25.3</v>
      </c>
      <c r="BD84" s="26" t="s">
        <v>270</v>
      </c>
      <c r="BE84" s="26" t="s">
        <v>271</v>
      </c>
      <c r="BF84" s="26" t="s">
        <v>272</v>
      </c>
      <c r="BG84" s="26" t="s">
        <v>272</v>
      </c>
      <c r="BH84" s="26" t="s">
        <v>365</v>
      </c>
      <c r="BI84" s="26" t="s">
        <v>312</v>
      </c>
      <c r="BJ84">
        <v>105.102627596283</v>
      </c>
      <c r="BK84">
        <v>12.558769429500099</v>
      </c>
      <c r="BL84">
        <v>26.459985351562501</v>
      </c>
      <c r="BM84">
        <v>27.860009765625001</v>
      </c>
      <c r="BN84">
        <v>28.020013427734401</v>
      </c>
      <c r="BO84">
        <v>30.290002441406301</v>
      </c>
      <c r="BP84">
        <v>28.1575027465821</v>
      </c>
      <c r="BQ84" s="26">
        <v>0.21897748547987</v>
      </c>
      <c r="BR84" s="26">
        <v>120.275708137051</v>
      </c>
      <c r="BS84" s="26">
        <v>18340.089004436501</v>
      </c>
      <c r="BT84" s="26">
        <v>1.14381179711034E-47</v>
      </c>
      <c r="BU84" s="26">
        <v>1.25212844194744E-117</v>
      </c>
      <c r="BV84" s="26">
        <v>0</v>
      </c>
      <c r="BW84" s="26">
        <v>882.45141478408505</v>
      </c>
      <c r="BX84" s="26">
        <v>1</v>
      </c>
      <c r="BY84" s="26">
        <v>18</v>
      </c>
      <c r="CA84" s="72">
        <f t="shared" si="1"/>
        <v>10</v>
      </c>
    </row>
    <row r="85" spans="1:79" x14ac:dyDescent="0.25">
      <c r="A85" t="s">
        <v>554</v>
      </c>
      <c r="B85" t="s">
        <v>555</v>
      </c>
      <c r="C85">
        <v>4137309</v>
      </c>
      <c r="D85" s="14">
        <v>74.671999999999997</v>
      </c>
      <c r="E85" s="14">
        <v>76.466999999999999</v>
      </c>
      <c r="F85" s="14">
        <v>21.538888050985801</v>
      </c>
      <c r="G85" s="14">
        <v>75.910639565012303</v>
      </c>
      <c r="H85" s="14">
        <v>232.17222222222199</v>
      </c>
      <c r="I85" s="14">
        <v>2.6960000000000002</v>
      </c>
      <c r="J85" s="14">
        <v>2.0819999999999999</v>
      </c>
      <c r="K85" s="14">
        <v>0</v>
      </c>
      <c r="L85" s="14">
        <v>46.644960749072702</v>
      </c>
      <c r="M85" s="14">
        <v>51.195555385598702</v>
      </c>
      <c r="P85" s="14">
        <v>197600</v>
      </c>
      <c r="Q85" s="14">
        <v>1257</v>
      </c>
      <c r="R85" s="14">
        <v>6464847</v>
      </c>
      <c r="S85" s="14">
        <v>3099345</v>
      </c>
      <c r="T85" s="20">
        <v>84250</v>
      </c>
      <c r="U85">
        <v>140645364238.41101</v>
      </c>
      <c r="V85" s="14"/>
      <c r="W85" s="14"/>
      <c r="X85" s="14"/>
      <c r="Y85" s="14">
        <v>73.492996215820298</v>
      </c>
      <c r="Z85" s="14">
        <v>2.0109999179840101</v>
      </c>
      <c r="AA85" s="14">
        <v>56.772783239045502</v>
      </c>
      <c r="AB85" s="14">
        <v>8.1180000000000002E-2</v>
      </c>
      <c r="AC85" s="14">
        <v>1003.84</v>
      </c>
      <c r="AD85" s="14">
        <v>5.0555317756624198</v>
      </c>
      <c r="AE85" s="14">
        <v>8.4175084175084205</v>
      </c>
      <c r="AF85" s="14">
        <v>0.35072951739618402</v>
      </c>
      <c r="AG85" s="14">
        <v>17.500676963640199</v>
      </c>
      <c r="AH85" s="14">
        <v>100</v>
      </c>
      <c r="AI85" s="14">
        <v>37.7906188383716</v>
      </c>
      <c r="AJ85" s="20">
        <v>0</v>
      </c>
      <c r="AK85" s="14">
        <v>25.8492292753449</v>
      </c>
      <c r="AL85" s="20">
        <v>100</v>
      </c>
      <c r="AM85" s="14">
        <v>12.2</v>
      </c>
      <c r="AN85" s="14">
        <v>17.399999999999999</v>
      </c>
      <c r="AO85" s="14">
        <v>7.9</v>
      </c>
      <c r="AP85" s="21"/>
      <c r="AQ85" s="14">
        <v>2.2000000000000002</v>
      </c>
      <c r="AR85" s="14"/>
      <c r="AS85" s="14">
        <v>95.688800000000001</v>
      </c>
      <c r="AT85" s="14">
        <v>95.371889999999993</v>
      </c>
      <c r="AU85" s="14"/>
      <c r="AV85" s="14"/>
      <c r="AW85" s="14">
        <v>100</v>
      </c>
      <c r="AX85" s="14">
        <v>1.07865245178358</v>
      </c>
      <c r="AY85" s="22">
        <v>136</v>
      </c>
      <c r="AZ85" s="22">
        <v>37</v>
      </c>
      <c r="BA85" s="24">
        <v>29.3</v>
      </c>
      <c r="BB85" s="25">
        <v>0.60399999999999998</v>
      </c>
      <c r="BD85" s="26" t="s">
        <v>262</v>
      </c>
      <c r="BE85" s="26" t="s">
        <v>263</v>
      </c>
      <c r="BF85" s="26" t="s">
        <v>272</v>
      </c>
      <c r="BG85" s="26" t="s">
        <v>272</v>
      </c>
      <c r="BH85" s="26" t="s">
        <v>295</v>
      </c>
      <c r="BI85" s="26" t="s">
        <v>296</v>
      </c>
      <c r="BJ85">
        <v>47.417742139319799</v>
      </c>
      <c r="BK85">
        <v>29.314304746500099</v>
      </c>
      <c r="BL85">
        <v>15.9399963378906</v>
      </c>
      <c r="BM85">
        <v>13.7499938964844</v>
      </c>
      <c r="BN85">
        <v>13.5200134277344</v>
      </c>
      <c r="BO85">
        <v>20.689996337890602</v>
      </c>
      <c r="BP85">
        <v>15.975</v>
      </c>
      <c r="BQ85" s="26">
        <v>1.8344551215135001E-2</v>
      </c>
      <c r="BR85" s="26">
        <v>85173.077062332304</v>
      </c>
      <c r="BS85" s="26">
        <v>18443.933744122402</v>
      </c>
      <c r="BT85" s="26">
        <v>2.2174027048289299E-11</v>
      </c>
      <c r="BU85" s="26">
        <v>7.4340657832399001E-2</v>
      </c>
      <c r="BV85" s="26">
        <v>1.5898613192459201E-189</v>
      </c>
      <c r="BW85" s="26">
        <v>189948.20800569901</v>
      </c>
      <c r="BX85" s="26">
        <v>1</v>
      </c>
      <c r="BY85" s="26">
        <v>40</v>
      </c>
      <c r="CA85" s="72">
        <f t="shared" si="1"/>
        <v>10</v>
      </c>
    </row>
    <row r="86" spans="1:79" x14ac:dyDescent="0.25">
      <c r="A86" t="s">
        <v>559</v>
      </c>
      <c r="B86" t="s">
        <v>560</v>
      </c>
      <c r="C86">
        <v>6848925</v>
      </c>
      <c r="D86" s="14">
        <v>77.075999999999993</v>
      </c>
      <c r="E86" s="14">
        <v>80.820999999999998</v>
      </c>
      <c r="F86" s="14">
        <v>26.0958671652131</v>
      </c>
      <c r="G86" s="14">
        <v>66.901764700393997</v>
      </c>
      <c r="H86" s="14">
        <v>669.49413489736105</v>
      </c>
      <c r="I86" s="14">
        <v>4.3559999999999999</v>
      </c>
      <c r="J86" s="14">
        <v>2.0870000000000002</v>
      </c>
      <c r="K86" s="14">
        <v>11.407</v>
      </c>
      <c r="L86" s="14">
        <v>48.642638622657103</v>
      </c>
      <c r="M86" s="14">
        <v>23.8510733615656</v>
      </c>
      <c r="N86" s="14">
        <v>77.714596059945805</v>
      </c>
      <c r="O86" s="14">
        <v>2.5204199645015501</v>
      </c>
      <c r="P86" s="14">
        <v>-150060</v>
      </c>
      <c r="Q86" s="14">
        <v>5639</v>
      </c>
      <c r="R86" s="14">
        <v>2981937</v>
      </c>
      <c r="S86" s="14">
        <v>1305800</v>
      </c>
      <c r="T86" s="20">
        <v>13010</v>
      </c>
      <c r="U86">
        <v>56639155555.555603</v>
      </c>
      <c r="V86" s="14"/>
      <c r="W86" s="14"/>
      <c r="X86" s="14"/>
      <c r="Y86" s="14">
        <v>47.0130004882813</v>
      </c>
      <c r="Z86" s="14">
        <v>13.6090002059937</v>
      </c>
      <c r="AA86" s="14">
        <v>32.031927427912301</v>
      </c>
      <c r="AB86" s="14"/>
      <c r="AC86" s="14">
        <v>1776.31</v>
      </c>
      <c r="AD86" s="14">
        <v>4.9938913157845901</v>
      </c>
      <c r="AE86" s="14">
        <v>64.320625610948198</v>
      </c>
      <c r="AF86" s="14">
        <v>13.429130487078501</v>
      </c>
      <c r="AG86" s="14">
        <v>2.5973086239755698</v>
      </c>
      <c r="AH86" s="14">
        <v>88.593000000000004</v>
      </c>
      <c r="AI86" s="14">
        <v>29.431557776681601</v>
      </c>
      <c r="AJ86" s="20">
        <v>766.47808112212397</v>
      </c>
      <c r="AK86" s="14">
        <v>3.8435982313518302</v>
      </c>
      <c r="AL86" s="20">
        <v>100</v>
      </c>
      <c r="AM86" s="14">
        <v>11.2</v>
      </c>
      <c r="AN86" s="14">
        <v>17.899999999999999</v>
      </c>
      <c r="AO86" s="14">
        <v>7.4</v>
      </c>
      <c r="AP86" s="21">
        <v>2.2484999999999999</v>
      </c>
      <c r="AQ86" s="14">
        <v>2.9</v>
      </c>
      <c r="AR86" s="14"/>
      <c r="AS86" s="14"/>
      <c r="AT86" s="14"/>
      <c r="AU86" s="14"/>
      <c r="AV86" s="14"/>
      <c r="AW86" s="14">
        <v>100</v>
      </c>
      <c r="AX86" s="14">
        <v>45.422786491104098</v>
      </c>
      <c r="AY86" s="22">
        <v>114</v>
      </c>
      <c r="AZ86" s="22">
        <v>31.3</v>
      </c>
      <c r="BA86" s="24">
        <v>30.5</v>
      </c>
      <c r="BB86" s="25">
        <v>0.73</v>
      </c>
      <c r="BD86" s="26" t="s">
        <v>262</v>
      </c>
      <c r="BE86" s="26" t="s">
        <v>277</v>
      </c>
      <c r="BF86" s="26" t="s">
        <v>272</v>
      </c>
      <c r="BG86" s="26" t="s">
        <v>272</v>
      </c>
      <c r="BH86" s="26" t="s">
        <v>295</v>
      </c>
      <c r="BI86" s="26" t="s">
        <v>296</v>
      </c>
      <c r="BJ86">
        <v>35.906934886610898</v>
      </c>
      <c r="BK86">
        <v>33.869199931000097</v>
      </c>
      <c r="BL86">
        <v>9.7499938964843995</v>
      </c>
      <c r="BM86">
        <v>6.9800048828125201</v>
      </c>
      <c r="BN86">
        <v>7.8799987792969004</v>
      </c>
      <c r="BO86">
        <v>11.5800109863281</v>
      </c>
      <c r="BP86">
        <v>9.0475021362304897</v>
      </c>
      <c r="BQ86" s="26">
        <v>9.0252316785751005E-2</v>
      </c>
      <c r="BR86" s="26">
        <v>734.18260594078504</v>
      </c>
      <c r="BS86" s="26">
        <v>18343.796943741399</v>
      </c>
      <c r="BT86" s="26">
        <v>3.7842170722197901E-65</v>
      </c>
      <c r="BU86" s="26">
        <v>4.3009933991742801E-103</v>
      </c>
      <c r="BV86" s="26">
        <v>0</v>
      </c>
      <c r="BW86" s="26">
        <v>10951.419790125799</v>
      </c>
      <c r="BX86" s="26">
        <v>1</v>
      </c>
      <c r="BY86" s="26">
        <v>16</v>
      </c>
      <c r="CA86" s="72">
        <f t="shared" si="1"/>
        <v>10</v>
      </c>
    </row>
    <row r="87" spans="1:79" x14ac:dyDescent="0.25">
      <c r="A87" t="s">
        <v>566</v>
      </c>
      <c r="B87" t="s">
        <v>567</v>
      </c>
      <c r="C87">
        <v>181889</v>
      </c>
      <c r="D87" s="14">
        <v>74.72</v>
      </c>
      <c r="E87" s="14">
        <v>77.433999999999997</v>
      </c>
      <c r="F87" s="14">
        <v>18.528883000071499</v>
      </c>
      <c r="G87" s="14">
        <v>71.664586643502403</v>
      </c>
      <c r="H87" s="14">
        <v>298.17868852458997</v>
      </c>
      <c r="I87" s="14">
        <v>7.2050000000000001</v>
      </c>
      <c r="J87" s="14">
        <v>1.4359999999999999</v>
      </c>
      <c r="K87" s="14">
        <v>81.322000000000003</v>
      </c>
      <c r="N87" s="14">
        <v>4.6186127134528601</v>
      </c>
      <c r="O87" s="14">
        <v>0.47276680872948801</v>
      </c>
      <c r="P87" s="14">
        <v>0</v>
      </c>
      <c r="Q87" s="14">
        <v>1027</v>
      </c>
      <c r="S87" s="14">
        <v>29706</v>
      </c>
      <c r="T87" s="20">
        <v>12990</v>
      </c>
      <c r="U87">
        <v>1921848222.2222199</v>
      </c>
      <c r="V87" s="14"/>
      <c r="W87" s="14"/>
      <c r="X87" s="14"/>
      <c r="Y87" s="14">
        <v>67.103996276855497</v>
      </c>
      <c r="Z87" s="14">
        <v>17.274000167846701</v>
      </c>
      <c r="AA87" s="14">
        <v>79.383722866586893</v>
      </c>
      <c r="AB87" s="14"/>
      <c r="AC87" s="14">
        <v>3.81</v>
      </c>
      <c r="AD87" s="14"/>
      <c r="AE87" s="14">
        <v>17.377049805687999</v>
      </c>
      <c r="AF87" s="14">
        <v>33.180327493636398</v>
      </c>
      <c r="AG87" s="14">
        <v>18.745209591406599</v>
      </c>
      <c r="AH87" s="14">
        <v>18.678000000000001</v>
      </c>
      <c r="AI87" s="14">
        <v>38.025515825042199</v>
      </c>
      <c r="AJ87" s="20">
        <v>1682.5952348902899</v>
      </c>
      <c r="AK87" s="14">
        <v>2.2829283887468002</v>
      </c>
      <c r="AL87" s="20">
        <v>100</v>
      </c>
      <c r="AM87" s="14">
        <v>11.6</v>
      </c>
      <c r="AN87" s="14">
        <v>18.8</v>
      </c>
      <c r="AO87" s="14">
        <v>16.600000000000001</v>
      </c>
      <c r="AP87" s="21"/>
      <c r="AQ87" s="14">
        <v>1.3</v>
      </c>
      <c r="AR87" s="14">
        <v>5.7388300000000001</v>
      </c>
      <c r="AS87" s="14">
        <v>102.0014</v>
      </c>
      <c r="AT87" s="14">
        <v>92.077179999999998</v>
      </c>
      <c r="AU87" s="14">
        <v>0.99629999999999996</v>
      </c>
      <c r="AV87" s="14">
        <v>90.767076631977304</v>
      </c>
      <c r="AW87" s="14">
        <v>98.759788513183594</v>
      </c>
      <c r="AX87" s="14">
        <v>81.271156988771097</v>
      </c>
      <c r="AY87" s="22">
        <v>94</v>
      </c>
      <c r="AZ87" s="22">
        <v>19.8</v>
      </c>
      <c r="BA87" s="24">
        <v>34.799999999999997</v>
      </c>
      <c r="BB87" s="25">
        <v>0.91700000000000004</v>
      </c>
      <c r="BD87" s="26" t="s">
        <v>262</v>
      </c>
      <c r="BE87" s="26" t="s">
        <v>277</v>
      </c>
      <c r="BF87" s="26" t="s">
        <v>264</v>
      </c>
      <c r="BG87" s="26" t="s">
        <v>265</v>
      </c>
      <c r="BH87" s="26" t="s">
        <v>266</v>
      </c>
      <c r="BI87" s="26" t="s">
        <v>267</v>
      </c>
      <c r="BJ87">
        <v>-60.977700791750799</v>
      </c>
      <c r="BK87">
        <v>13.913153387500101</v>
      </c>
      <c r="BL87">
        <v>27.719995117187501</v>
      </c>
      <c r="BM87">
        <v>27.070001220703102</v>
      </c>
      <c r="BN87">
        <v>26.879998779296901</v>
      </c>
      <c r="BO87">
        <v>26.740014648437501</v>
      </c>
      <c r="BP87">
        <v>27.102502441406301</v>
      </c>
      <c r="BQ87" s="26">
        <v>0.28919270757535598</v>
      </c>
      <c r="BR87" s="26">
        <v>15.0894743804723</v>
      </c>
      <c r="BS87" s="26">
        <v>18348.380196778198</v>
      </c>
      <c r="BT87" s="26">
        <v>9.20431790806601E-19</v>
      </c>
      <c r="BU87" s="26">
        <v>6.1091150969727503E-81</v>
      </c>
      <c r="BV87" s="26">
        <v>0</v>
      </c>
      <c r="BW87" s="26">
        <v>70.505638219789006</v>
      </c>
      <c r="BX87" s="26">
        <v>1</v>
      </c>
      <c r="BY87" s="26">
        <v>41</v>
      </c>
      <c r="CA87" s="72">
        <f t="shared" si="1"/>
        <v>10</v>
      </c>
    </row>
    <row r="88" spans="1:79" x14ac:dyDescent="0.25">
      <c r="A88" t="s">
        <v>587</v>
      </c>
      <c r="B88" t="s">
        <v>588</v>
      </c>
      <c r="C88">
        <v>26262368</v>
      </c>
      <c r="D88" s="14">
        <v>65.076999999999998</v>
      </c>
      <c r="E88" s="14">
        <v>68.301000000000002</v>
      </c>
      <c r="F88" s="14">
        <v>40.668150592828603</v>
      </c>
      <c r="G88" s="14">
        <v>56.345132281379797</v>
      </c>
      <c r="H88" s="14">
        <v>45.139855620488099</v>
      </c>
      <c r="I88" s="14">
        <v>6.0549999999999997</v>
      </c>
      <c r="J88" s="14">
        <v>4.077</v>
      </c>
      <c r="K88" s="14">
        <v>62.808999999999997</v>
      </c>
      <c r="L88" s="14">
        <v>34.440770631784901</v>
      </c>
      <c r="M88" s="14">
        <v>30.902630876480799</v>
      </c>
      <c r="N88" s="14">
        <v>3.2100557780060099</v>
      </c>
      <c r="O88" s="14">
        <v>5.1324180047781898</v>
      </c>
      <c r="P88" s="14">
        <v>-7500</v>
      </c>
      <c r="Q88" s="14">
        <v>298</v>
      </c>
      <c r="R88" s="14">
        <v>541290</v>
      </c>
      <c r="S88" s="14">
        <v>173706</v>
      </c>
      <c r="T88" s="20">
        <v>1840</v>
      </c>
      <c r="U88">
        <v>13853432868.226999</v>
      </c>
      <c r="V88" s="14"/>
      <c r="W88" s="14"/>
      <c r="X88" s="14"/>
      <c r="Y88" s="14">
        <v>86.126998901367202</v>
      </c>
      <c r="Z88" s="14">
        <v>64.222000122070298</v>
      </c>
      <c r="AA88" s="14">
        <v>93.741705828168094</v>
      </c>
      <c r="AB88" s="14">
        <v>1.465E-2</v>
      </c>
      <c r="AC88" s="14">
        <v>127.41</v>
      </c>
      <c r="AD88" s="14">
        <v>0.60215065105146803</v>
      </c>
      <c r="AE88" s="14">
        <v>71.184255757992403</v>
      </c>
      <c r="AF88" s="14">
        <v>21.411137848057798</v>
      </c>
      <c r="AG88" s="14">
        <v>5.5895563146102702</v>
      </c>
      <c r="AH88" s="14">
        <v>37.191000000000003</v>
      </c>
      <c r="AI88" s="14"/>
      <c r="AJ88" s="20">
        <v>14285.7827169753</v>
      </c>
      <c r="AK88" s="14">
        <v>0.13042084516979699</v>
      </c>
      <c r="AL88" s="20">
        <v>100</v>
      </c>
      <c r="AM88" s="14">
        <v>4.5</v>
      </c>
      <c r="AN88" s="14">
        <v>22.9</v>
      </c>
      <c r="AO88" s="14">
        <v>53.6</v>
      </c>
      <c r="AP88" s="21"/>
      <c r="AQ88" s="14"/>
      <c r="AR88" s="14">
        <v>3.1971699999999998</v>
      </c>
      <c r="AS88" s="14"/>
      <c r="AT88" s="14"/>
      <c r="AU88" s="14"/>
      <c r="AV88" s="14">
        <v>6.3266528700295197</v>
      </c>
      <c r="AW88" s="14">
        <v>24.075391769409201</v>
      </c>
      <c r="AX88" s="14">
        <v>20.223877132371499</v>
      </c>
      <c r="AY88" s="22">
        <v>89</v>
      </c>
      <c r="AZ88" s="22">
        <v>4.5</v>
      </c>
      <c r="BA88" s="24">
        <v>19.7</v>
      </c>
      <c r="BB88" s="25">
        <v>0.52700000000000002</v>
      </c>
      <c r="BD88" s="26" t="s">
        <v>270</v>
      </c>
      <c r="BE88" s="26" t="s">
        <v>271</v>
      </c>
      <c r="BF88" s="26" t="s">
        <v>278</v>
      </c>
      <c r="BG88" s="26" t="s">
        <v>278</v>
      </c>
      <c r="BH88" s="26" t="s">
        <v>322</v>
      </c>
      <c r="BI88" s="26" t="s">
        <v>280</v>
      </c>
      <c r="BJ88">
        <v>46.728566758427</v>
      </c>
      <c r="BK88">
        <v>-18.769016208999901</v>
      </c>
      <c r="BL88">
        <v>19.320001220703102</v>
      </c>
      <c r="BM88">
        <v>18.629998779296901</v>
      </c>
      <c r="BN88">
        <v>18.790002441406301</v>
      </c>
      <c r="BO88">
        <v>17.189996337890602</v>
      </c>
      <c r="BP88">
        <v>18.482499694824199</v>
      </c>
      <c r="BQ88" s="26">
        <v>0.122827872570137</v>
      </c>
      <c r="BR88" s="26">
        <v>129.597609755478</v>
      </c>
      <c r="BS88" s="26">
        <v>18351.662652601201</v>
      </c>
      <c r="BT88" s="26">
        <v>5.0083369052243801E-65</v>
      </c>
      <c r="BU88" s="26">
        <v>1.45082307636375E-104</v>
      </c>
      <c r="BV88" s="26">
        <v>0</v>
      </c>
      <c r="BW88" s="26">
        <v>271.05103523002401</v>
      </c>
      <c r="BX88" s="26">
        <v>1</v>
      </c>
      <c r="BY88" s="26">
        <v>12</v>
      </c>
      <c r="CA88" s="72">
        <f t="shared" si="1"/>
        <v>10</v>
      </c>
    </row>
    <row r="89" spans="1:79" x14ac:dyDescent="0.25">
      <c r="A89" t="s">
        <v>604</v>
      </c>
      <c r="B89" t="s">
        <v>605</v>
      </c>
      <c r="C89">
        <v>622227</v>
      </c>
      <c r="D89" s="14">
        <v>74.316999999999993</v>
      </c>
      <c r="E89" s="14">
        <v>79.198999999999998</v>
      </c>
      <c r="F89" s="14">
        <v>18.209519137189801</v>
      </c>
      <c r="G89" s="14">
        <v>66.815544218066293</v>
      </c>
      <c r="H89" s="14">
        <v>46.271003717472098</v>
      </c>
      <c r="I89" s="14">
        <v>10.682</v>
      </c>
      <c r="J89" s="14">
        <v>1.7450000000000001</v>
      </c>
      <c r="K89" s="14">
        <v>33.186999999999998</v>
      </c>
      <c r="L89" s="14">
        <v>64.499774487211397</v>
      </c>
      <c r="M89" s="14">
        <v>41.055190504225202</v>
      </c>
      <c r="N89" s="14">
        <v>52.085938952410103</v>
      </c>
      <c r="O89" s="14">
        <v>2.78038260625546</v>
      </c>
      <c r="P89" s="14">
        <v>-2400</v>
      </c>
      <c r="Q89" s="14">
        <v>716</v>
      </c>
      <c r="R89" s="14">
        <v>565522</v>
      </c>
      <c r="T89" s="20">
        <v>20930</v>
      </c>
      <c r="U89">
        <v>5504166666.6666698</v>
      </c>
      <c r="V89" s="14"/>
      <c r="W89" s="14"/>
      <c r="X89" s="14"/>
      <c r="Y89" s="14">
        <v>54.443000793457003</v>
      </c>
      <c r="Z89" s="14">
        <v>7.9330000877380398</v>
      </c>
      <c r="AA89" s="14">
        <v>74.045049619381004</v>
      </c>
      <c r="AB89" s="14"/>
      <c r="AC89" s="14">
        <v>249.51</v>
      </c>
      <c r="AD89" s="14">
        <v>1.5464643708294099</v>
      </c>
      <c r="AE89" s="14">
        <v>18.959107806691399</v>
      </c>
      <c r="AF89" s="14">
        <v>61.486988847583703</v>
      </c>
      <c r="AG89" s="14">
        <v>6.4007110286675797</v>
      </c>
      <c r="AH89" s="14">
        <v>66.813000000000002</v>
      </c>
      <c r="AI89" s="14">
        <v>47.958398944170199</v>
      </c>
      <c r="AJ89" s="20"/>
      <c r="AK89" s="14">
        <v>3.5560717904182901</v>
      </c>
      <c r="AL89" s="20">
        <v>100</v>
      </c>
      <c r="AM89" s="14">
        <v>9</v>
      </c>
      <c r="AN89" s="14">
        <v>20.6</v>
      </c>
      <c r="AO89" s="14">
        <v>2.5</v>
      </c>
      <c r="AP89" s="21"/>
      <c r="AQ89" s="14"/>
      <c r="AR89" s="14"/>
      <c r="AS89" s="14">
        <v>98.113209999999995</v>
      </c>
      <c r="AT89" s="14">
        <v>90.260890000000003</v>
      </c>
      <c r="AU89" s="14">
        <v>1.0078199999999999</v>
      </c>
      <c r="AV89" s="14">
        <v>93.880824476317301</v>
      </c>
      <c r="AW89" s="14">
        <v>100</v>
      </c>
      <c r="AX89" s="14">
        <v>52.167872511046802</v>
      </c>
      <c r="AY89" s="22">
        <v>141</v>
      </c>
      <c r="AZ89" s="22">
        <v>24.9</v>
      </c>
      <c r="BA89" s="24">
        <v>40.700000000000003</v>
      </c>
      <c r="BB89" s="25">
        <v>0.81599999999999995</v>
      </c>
      <c r="BD89" s="26" t="s">
        <v>262</v>
      </c>
      <c r="BE89" s="26" t="s">
        <v>277</v>
      </c>
      <c r="BF89" s="26" t="s">
        <v>286</v>
      </c>
      <c r="BG89" s="26" t="s">
        <v>286</v>
      </c>
      <c r="BH89" s="26" t="s">
        <v>287</v>
      </c>
      <c r="BI89" s="26" t="s">
        <v>288</v>
      </c>
      <c r="BJ89">
        <v>19.289448884507902</v>
      </c>
      <c r="BK89">
        <v>42.701410074500103</v>
      </c>
      <c r="BL89">
        <v>4.4299865722656504</v>
      </c>
      <c r="BM89">
        <v>1.55999145507815</v>
      </c>
      <c r="BN89">
        <v>3.6400085449219</v>
      </c>
      <c r="BO89">
        <v>4.6100097656250201</v>
      </c>
      <c r="BP89">
        <v>3.5599990844726799</v>
      </c>
      <c r="BQ89" s="26">
        <v>0.12581173786444499</v>
      </c>
      <c r="BR89" s="26">
        <v>337.11379863961599</v>
      </c>
      <c r="BS89" s="26">
        <v>18351.675111029599</v>
      </c>
      <c r="BT89" s="26">
        <v>1.3764097107766299E-52</v>
      </c>
      <c r="BU89" s="26">
        <v>2.3799086705452498E-92</v>
      </c>
      <c r="BV89" s="26">
        <v>0</v>
      </c>
      <c r="BW89" s="26">
        <v>3605.3987713026499</v>
      </c>
      <c r="BX89" s="26">
        <v>1</v>
      </c>
      <c r="BY89" s="26">
        <v>14</v>
      </c>
      <c r="CA89" s="72">
        <f t="shared" si="1"/>
        <v>10</v>
      </c>
    </row>
    <row r="90" spans="1:79" x14ac:dyDescent="0.25">
      <c r="A90" t="s">
        <v>634</v>
      </c>
      <c r="B90" t="s">
        <v>635</v>
      </c>
      <c r="C90">
        <v>195874740</v>
      </c>
      <c r="D90" s="14">
        <v>53.45</v>
      </c>
      <c r="E90" s="14">
        <v>55.244</v>
      </c>
      <c r="F90" s="14">
        <v>43.866639978174199</v>
      </c>
      <c r="G90" s="14">
        <v>53.3859830164984</v>
      </c>
      <c r="H90" s="14">
        <v>215.06498896538099</v>
      </c>
      <c r="I90" s="14">
        <v>11.86</v>
      </c>
      <c r="J90" s="14">
        <v>5.3869999999999996</v>
      </c>
      <c r="K90" s="14">
        <v>49.655999999999999</v>
      </c>
      <c r="L90" s="14">
        <v>13.176036899933299</v>
      </c>
      <c r="M90" s="14">
        <v>13.1715621009574</v>
      </c>
      <c r="N90" s="14">
        <v>6.8216221838669302</v>
      </c>
      <c r="O90" s="14">
        <v>0.87123785185706104</v>
      </c>
      <c r="P90" s="14">
        <v>-300000</v>
      </c>
      <c r="Q90" s="14">
        <v>276853</v>
      </c>
      <c r="R90" s="14">
        <v>8169192.3099999996</v>
      </c>
      <c r="S90" s="14">
        <v>1210000</v>
      </c>
      <c r="T90" s="20">
        <v>5710</v>
      </c>
      <c r="U90">
        <v>397269616080.90802</v>
      </c>
      <c r="V90" s="14"/>
      <c r="W90" s="14"/>
      <c r="X90" s="14"/>
      <c r="Y90" s="14">
        <v>52.9070014953613</v>
      </c>
      <c r="Z90" s="14">
        <v>35.097999572753899</v>
      </c>
      <c r="AA90" s="14">
        <v>82.716201551532095</v>
      </c>
      <c r="AB90" s="14"/>
      <c r="AC90" s="14">
        <v>5602.28</v>
      </c>
      <c r="AD90" s="14">
        <v>0.50658494766302398</v>
      </c>
      <c r="AE90" s="14">
        <v>77.736420830725606</v>
      </c>
      <c r="AF90" s="14">
        <v>7.2283890579880197</v>
      </c>
      <c r="AG90" s="14">
        <v>13.9295836103116</v>
      </c>
      <c r="AH90" s="14">
        <v>50.344000000000001</v>
      </c>
      <c r="AI90" s="14">
        <v>16.207886365706798</v>
      </c>
      <c r="AJ90" s="20">
        <v>1252.79965292574</v>
      </c>
      <c r="AK90" s="14">
        <v>0.54579408456574496</v>
      </c>
      <c r="AL90" s="20">
        <v>100</v>
      </c>
      <c r="AM90" s="14">
        <v>3.1</v>
      </c>
      <c r="AN90" s="14">
        <v>22.5</v>
      </c>
      <c r="AO90" s="14">
        <v>119.9</v>
      </c>
      <c r="AP90" s="21"/>
      <c r="AQ90" s="14"/>
      <c r="AR90" s="14"/>
      <c r="AS90" s="14"/>
      <c r="AT90" s="14"/>
      <c r="AU90" s="14"/>
      <c r="AV90" s="14">
        <v>30.663953847120901</v>
      </c>
      <c r="AW90" s="14">
        <v>54.4</v>
      </c>
      <c r="AX90" s="14">
        <v>2.9112913216106802</v>
      </c>
      <c r="AY90" s="22">
        <v>116</v>
      </c>
      <c r="AZ90" s="22">
        <v>7.8</v>
      </c>
      <c r="BA90" s="24">
        <v>18.399999999999999</v>
      </c>
      <c r="BB90" s="25">
        <v>0.75900000000000001</v>
      </c>
      <c r="BC90" s="27" t="s">
        <v>636</v>
      </c>
      <c r="BD90" s="26" t="s">
        <v>300</v>
      </c>
      <c r="BE90" s="26" t="s">
        <v>285</v>
      </c>
      <c r="BF90" s="26" t="s">
        <v>278</v>
      </c>
      <c r="BG90" s="26" t="s">
        <v>278</v>
      </c>
      <c r="BH90" s="26" t="s">
        <v>327</v>
      </c>
      <c r="BI90" s="26" t="s">
        <v>280</v>
      </c>
      <c r="BJ90">
        <v>7.9326291668833298</v>
      </c>
      <c r="BK90">
        <v>9.0762171430000507</v>
      </c>
      <c r="BL90">
        <v>25.520013427734401</v>
      </c>
      <c r="BM90">
        <v>25.709985351562501</v>
      </c>
      <c r="BN90">
        <v>27.969995117187501</v>
      </c>
      <c r="BO90">
        <v>29.050012207031301</v>
      </c>
      <c r="BP90">
        <v>27.062501525878901</v>
      </c>
      <c r="BQ90" s="26">
        <v>9.4274235563439994E-3</v>
      </c>
      <c r="BR90" s="26">
        <v>8216427.2376549998</v>
      </c>
      <c r="BS90" s="26">
        <v>18609.084316194301</v>
      </c>
      <c r="BT90" s="26">
        <v>4.2635059822516003E-2</v>
      </c>
      <c r="BU90" s="26">
        <v>0.83427808328574005</v>
      </c>
      <c r="BV90" s="26">
        <v>2.2778812370592899E-99</v>
      </c>
      <c r="BW90" s="26">
        <v>80617.873945537707</v>
      </c>
      <c r="BX90" s="26">
        <v>0</v>
      </c>
      <c r="BY90" s="26">
        <v>50</v>
      </c>
      <c r="CA90" s="72">
        <f t="shared" si="1"/>
        <v>10</v>
      </c>
    </row>
    <row r="91" spans="1:79" x14ac:dyDescent="0.25">
      <c r="A91" t="s">
        <v>692</v>
      </c>
      <c r="B91" t="s">
        <v>693</v>
      </c>
      <c r="C91">
        <v>41801533</v>
      </c>
      <c r="D91" s="14">
        <v>63.277000000000001</v>
      </c>
      <c r="E91" s="14">
        <v>66.947000000000003</v>
      </c>
      <c r="F91" s="14">
        <v>40.508791866556699</v>
      </c>
      <c r="G91" s="14">
        <v>55.910047605191899</v>
      </c>
      <c r="I91" s="14">
        <v>7.1879999999999997</v>
      </c>
      <c r="J91" s="14">
        <v>4.407</v>
      </c>
      <c r="K91" s="14">
        <v>65.358000000000004</v>
      </c>
      <c r="L91" s="14">
        <v>11.8153243800271</v>
      </c>
      <c r="M91" s="14">
        <v>9.6918222551874695</v>
      </c>
      <c r="N91" s="14">
        <v>4.0223069658208201</v>
      </c>
      <c r="O91" s="14">
        <v>2.53882520915155</v>
      </c>
      <c r="P91" s="14">
        <v>-250001</v>
      </c>
      <c r="Q91" s="14">
        <v>724791</v>
      </c>
      <c r="R91" s="14">
        <v>269958.48</v>
      </c>
      <c r="S91" s="14">
        <v>551900</v>
      </c>
      <c r="T91" s="20">
        <v>4430</v>
      </c>
      <c r="U91">
        <v>40851536133.764198</v>
      </c>
      <c r="V91" s="14"/>
      <c r="W91" s="14"/>
      <c r="X91" s="14"/>
      <c r="Y91" s="14">
        <v>48.438999176025398</v>
      </c>
      <c r="Z91" s="14">
        <v>39.938999176025398</v>
      </c>
      <c r="AA91" s="14">
        <v>42.674899540951998</v>
      </c>
      <c r="AB91" s="14"/>
      <c r="AC91" s="14">
        <v>397.77</v>
      </c>
      <c r="AD91" s="14">
        <v>2.2783018733492399</v>
      </c>
      <c r="AE91" s="14"/>
      <c r="AF91" s="14"/>
      <c r="AG91" s="14">
        <v>2.28176318372903</v>
      </c>
      <c r="AH91" s="14">
        <v>34.642000000000003</v>
      </c>
      <c r="AI91" s="14">
        <v>18.786119401855402</v>
      </c>
      <c r="AJ91" s="20">
        <v>101.651134627423</v>
      </c>
      <c r="AK91" s="14">
        <v>0.299732598319775</v>
      </c>
      <c r="AL91" s="20">
        <v>100</v>
      </c>
      <c r="AM91" s="14">
        <v>22.1</v>
      </c>
      <c r="AN91" s="14">
        <v>26</v>
      </c>
      <c r="AO91" s="14">
        <v>60.5</v>
      </c>
      <c r="AP91" s="21"/>
      <c r="AQ91" s="14">
        <v>0.8</v>
      </c>
      <c r="AR91" s="14"/>
      <c r="AS91" s="14">
        <v>76.816059999999993</v>
      </c>
      <c r="AT91" s="14">
        <v>61.687640000000002</v>
      </c>
      <c r="AU91" s="14">
        <v>0.96226</v>
      </c>
      <c r="AV91" s="14">
        <v>24.234096899513801</v>
      </c>
      <c r="AW91" s="14">
        <v>56.451549530029297</v>
      </c>
      <c r="AX91" s="14">
        <v>20.877924372912702</v>
      </c>
      <c r="AY91" s="22">
        <v>111</v>
      </c>
      <c r="AZ91" s="29">
        <v>7.4</v>
      </c>
      <c r="BA91" s="24">
        <v>19.899999999999999</v>
      </c>
      <c r="BB91" s="25">
        <v>0.80100000000000005</v>
      </c>
      <c r="BD91" s="26" t="s">
        <v>262</v>
      </c>
      <c r="BE91" s="26" t="s">
        <v>285</v>
      </c>
      <c r="BF91" s="26" t="s">
        <v>278</v>
      </c>
      <c r="BG91" s="26" t="s">
        <v>278</v>
      </c>
      <c r="BH91" s="26" t="s">
        <v>431</v>
      </c>
      <c r="BI91" s="26" t="s">
        <v>280</v>
      </c>
      <c r="BJ91">
        <v>29.7773187250978</v>
      </c>
      <c r="BK91">
        <v>15.4505954995001</v>
      </c>
      <c r="BL91">
        <v>20.059991455078102</v>
      </c>
      <c r="BM91">
        <v>17.559991455078102</v>
      </c>
      <c r="BN91">
        <v>20.640008544921901</v>
      </c>
      <c r="BO91">
        <v>25.1</v>
      </c>
      <c r="BP91">
        <v>20.8399978637696</v>
      </c>
      <c r="BQ91" s="26">
        <v>1.9919272539533999E-2</v>
      </c>
      <c r="BR91" s="26">
        <v>649893.66087736504</v>
      </c>
      <c r="BS91" s="26">
        <v>18481.4833382016</v>
      </c>
      <c r="BT91" s="26">
        <v>4.3456366887066E-2</v>
      </c>
      <c r="BU91" s="26">
        <v>0.817692326413474</v>
      </c>
      <c r="BV91" s="26">
        <v>6.0172451199290402E-130</v>
      </c>
      <c r="BW91" s="26">
        <v>2057.93494205668</v>
      </c>
      <c r="BX91" s="26">
        <v>0</v>
      </c>
      <c r="BY91" s="26">
        <v>50</v>
      </c>
      <c r="CA91" s="72">
        <f t="shared" si="1"/>
        <v>10</v>
      </c>
    </row>
    <row r="92" spans="1:79" x14ac:dyDescent="0.25">
      <c r="A92" t="s">
        <v>696</v>
      </c>
      <c r="B92" t="s">
        <v>697</v>
      </c>
      <c r="C92">
        <v>5638676</v>
      </c>
      <c r="D92" s="14">
        <v>81</v>
      </c>
      <c r="E92" s="14">
        <v>85.4</v>
      </c>
      <c r="F92" s="14">
        <v>12.2782826362627</v>
      </c>
      <c r="G92" s="14">
        <v>76.258337170358203</v>
      </c>
      <c r="H92" s="14">
        <v>7952.9984184018003</v>
      </c>
      <c r="I92" s="14">
        <v>5</v>
      </c>
      <c r="J92" s="14">
        <v>1.1399999999999999</v>
      </c>
      <c r="K92" s="14">
        <v>0</v>
      </c>
      <c r="L92" s="14">
        <v>146.411822672748</v>
      </c>
      <c r="M92" s="14">
        <v>171.420858517608</v>
      </c>
      <c r="P92" s="14">
        <v>135142</v>
      </c>
      <c r="Q92" s="14">
        <v>48</v>
      </c>
      <c r="R92" s="14">
        <v>40401515</v>
      </c>
      <c r="S92" s="14">
        <v>36600000</v>
      </c>
      <c r="T92" s="20">
        <v>94670</v>
      </c>
      <c r="U92">
        <v>364156657769.87</v>
      </c>
      <c r="V92" s="14"/>
      <c r="W92" s="14"/>
      <c r="X92" s="14"/>
      <c r="Y92" s="14">
        <v>70.538002014160199</v>
      </c>
      <c r="Z92" s="14">
        <v>0.72600001096725497</v>
      </c>
      <c r="AA92" s="14">
        <v>79.146343424107201</v>
      </c>
      <c r="AB92" s="14"/>
      <c r="AC92" s="14">
        <v>11458.63</v>
      </c>
      <c r="AD92" s="14">
        <v>3.1436324161943299</v>
      </c>
      <c r="AE92" s="14">
        <v>0.93088859241440203</v>
      </c>
      <c r="AF92" s="14">
        <v>23.0606488428662</v>
      </c>
      <c r="AG92" s="14">
        <v>5.5545598284775801</v>
      </c>
      <c r="AH92" s="14">
        <v>100</v>
      </c>
      <c r="AI92" s="14"/>
      <c r="AJ92" s="20">
        <v>109.694748766117</v>
      </c>
      <c r="AK92" s="14">
        <v>10.306331909982999</v>
      </c>
      <c r="AL92" s="20">
        <v>100</v>
      </c>
      <c r="AM92" s="14">
        <v>5.5</v>
      </c>
      <c r="AN92" s="14">
        <v>9.3000000000000007</v>
      </c>
      <c r="AO92" s="14">
        <v>2.8</v>
      </c>
      <c r="AP92" s="21">
        <v>2.3062999999999998</v>
      </c>
      <c r="AQ92" s="14">
        <v>2.1</v>
      </c>
      <c r="AR92" s="14"/>
      <c r="AS92" s="14">
        <v>100.62694999999999</v>
      </c>
      <c r="AT92" s="14">
        <v>99.258240000000001</v>
      </c>
      <c r="AU92" s="14">
        <v>0.99495</v>
      </c>
      <c r="AV92" s="14"/>
      <c r="AW92" s="14">
        <v>100</v>
      </c>
      <c r="AX92" s="14">
        <v>3.1787010111960901</v>
      </c>
      <c r="AY92" s="22"/>
      <c r="AZ92" s="22">
        <v>6.6</v>
      </c>
      <c r="BA92" s="24">
        <v>34.6</v>
      </c>
      <c r="BB92" s="25">
        <v>0.93500000000000005</v>
      </c>
      <c r="BC92" s="27" t="s">
        <v>698</v>
      </c>
      <c r="BD92" s="26" t="s">
        <v>262</v>
      </c>
      <c r="BE92" s="26" t="s">
        <v>263</v>
      </c>
      <c r="BF92" s="26" t="s">
        <v>272</v>
      </c>
      <c r="BG92" s="26" t="s">
        <v>272</v>
      </c>
      <c r="BH92" s="26" t="s">
        <v>365</v>
      </c>
      <c r="BI92" s="26" t="s">
        <v>312</v>
      </c>
      <c r="BJ92">
        <v>103.83054143996701</v>
      </c>
      <c r="BK92">
        <v>1.3645490580000501</v>
      </c>
      <c r="BL92">
        <v>27.679986572265602</v>
      </c>
      <c r="BM92">
        <v>28.369989013671901</v>
      </c>
      <c r="BN92">
        <v>28.610009765625001</v>
      </c>
      <c r="BO92">
        <v>29.379998779296901</v>
      </c>
      <c r="BP92">
        <v>28.509996032714898</v>
      </c>
      <c r="BQ92" s="26">
        <v>1.8946467487318999E-2</v>
      </c>
      <c r="BR92" s="26">
        <v>2900605.4957886399</v>
      </c>
      <c r="BS92" s="26">
        <v>18466.058248937101</v>
      </c>
      <c r="BT92" s="26">
        <v>3.62414947935E-4</v>
      </c>
      <c r="BU92" s="26">
        <v>0.55428480700798899</v>
      </c>
      <c r="BV92" s="26">
        <v>3.37775985348129E-156</v>
      </c>
      <c r="BW92" s="26">
        <v>6111531.9072137699</v>
      </c>
      <c r="BX92" s="26">
        <v>0</v>
      </c>
      <c r="BY92" s="26">
        <v>50</v>
      </c>
      <c r="CA92" s="72">
        <f t="shared" si="1"/>
        <v>10</v>
      </c>
    </row>
    <row r="93" spans="1:79" x14ac:dyDescent="0.25">
      <c r="A93" t="s">
        <v>306</v>
      </c>
      <c r="B93" t="s">
        <v>307</v>
      </c>
      <c r="C93">
        <v>24982688</v>
      </c>
      <c r="D93" s="14">
        <v>80.7</v>
      </c>
      <c r="E93" s="14">
        <v>84.9</v>
      </c>
      <c r="F93" s="14">
        <v>19.190617038565801</v>
      </c>
      <c r="G93" s="14">
        <v>65.152907733875196</v>
      </c>
      <c r="H93" s="14">
        <v>3.24912948744283</v>
      </c>
      <c r="I93" s="14">
        <v>6.3</v>
      </c>
      <c r="J93" s="14">
        <v>1.74</v>
      </c>
      <c r="K93" s="14">
        <v>13.988</v>
      </c>
      <c r="L93" s="14">
        <v>20.5767999696081</v>
      </c>
      <c r="M93" s="14">
        <v>21.193200149464701</v>
      </c>
      <c r="P93" s="14">
        <v>791229</v>
      </c>
      <c r="Q93" s="14">
        <v>13</v>
      </c>
      <c r="R93" s="14">
        <v>75667645.0347507</v>
      </c>
      <c r="S93" s="14">
        <v>8747113</v>
      </c>
      <c r="T93" s="20">
        <v>50050</v>
      </c>
      <c r="U93">
        <v>1433904348500.1201</v>
      </c>
      <c r="V93" s="14"/>
      <c r="W93" s="14"/>
      <c r="X93" s="14"/>
      <c r="Y93" s="14">
        <v>65.517997741699205</v>
      </c>
      <c r="Z93" s="14">
        <v>2.5599999427795401</v>
      </c>
      <c r="AA93" s="14">
        <v>85.103375033796794</v>
      </c>
      <c r="AB93" s="14"/>
      <c r="AC93" s="14">
        <v>53610.22</v>
      </c>
      <c r="AD93" s="14">
        <v>1.89155976713945</v>
      </c>
      <c r="AE93" s="14">
        <v>48.241944248714901</v>
      </c>
      <c r="AF93" s="14">
        <v>16.258278059599402</v>
      </c>
      <c r="AG93" s="14">
        <v>19.265622307157201</v>
      </c>
      <c r="AH93" s="14">
        <v>86.012</v>
      </c>
      <c r="AI93" s="14">
        <v>21.482299667108901</v>
      </c>
      <c r="AJ93" s="20">
        <v>20957.854011167099</v>
      </c>
      <c r="AK93" s="14">
        <v>15.388766019446701</v>
      </c>
      <c r="AL93" s="20">
        <v>24.893583769677399</v>
      </c>
      <c r="AM93" s="14">
        <v>5.6</v>
      </c>
      <c r="AN93" s="14">
        <v>9.1</v>
      </c>
      <c r="AO93" s="14">
        <v>3.7</v>
      </c>
      <c r="AP93" s="21">
        <v>3.5874000000000001</v>
      </c>
      <c r="AQ93" s="14"/>
      <c r="AR93" s="14">
        <v>5.27163</v>
      </c>
      <c r="AS93" s="14">
        <v>100.33898000000001</v>
      </c>
      <c r="AT93" s="14"/>
      <c r="AU93" s="14">
        <v>0.93754000000000004</v>
      </c>
      <c r="AV93" s="14"/>
      <c r="AW93" s="14">
        <v>100</v>
      </c>
      <c r="AX93" s="14">
        <v>14.4613912959537</v>
      </c>
      <c r="AY93" s="22">
        <v>132</v>
      </c>
      <c r="AZ93" s="29">
        <v>30.4</v>
      </c>
      <c r="BA93" s="24">
        <v>38.700000000000003</v>
      </c>
      <c r="BB93" s="25">
        <v>0.93799999999999994</v>
      </c>
      <c r="BC93" s="27" t="s">
        <v>308</v>
      </c>
      <c r="BD93" s="26" t="s">
        <v>292</v>
      </c>
      <c r="BE93" s="26" t="s">
        <v>309</v>
      </c>
      <c r="BF93" s="26" t="s">
        <v>310</v>
      </c>
      <c r="BG93" s="26" t="s">
        <v>310</v>
      </c>
      <c r="BH93" s="26" t="s">
        <v>311</v>
      </c>
      <c r="BI93" s="26" t="s">
        <v>312</v>
      </c>
      <c r="BJ93">
        <v>133.08112633549999</v>
      </c>
      <c r="BK93">
        <v>-24.922906182999899</v>
      </c>
      <c r="BL93">
        <v>31.290002441406301</v>
      </c>
      <c r="BM93">
        <v>30.679986572265602</v>
      </c>
      <c r="BN93">
        <v>29.360009765625001</v>
      </c>
      <c r="BO93">
        <v>25.640008544921901</v>
      </c>
      <c r="BP93">
        <v>29.2425018310547</v>
      </c>
      <c r="BQ93" s="26">
        <v>0.15042210134658099</v>
      </c>
      <c r="BR93" s="26">
        <v>6762.8976884990698</v>
      </c>
      <c r="BS93" s="26">
        <v>18345.8630277661</v>
      </c>
      <c r="BT93" s="26">
        <v>3.1781043677062901E-80</v>
      </c>
      <c r="BU93" s="26">
        <v>4.8407637420344498E-135</v>
      </c>
      <c r="BV93" s="26">
        <v>0</v>
      </c>
      <c r="BW93" s="26">
        <v>485129.11701581097</v>
      </c>
      <c r="BX93" s="26">
        <v>1</v>
      </c>
      <c r="BY93" s="26">
        <v>21</v>
      </c>
      <c r="CA93" s="72">
        <f t="shared" si="1"/>
        <v>9</v>
      </c>
    </row>
    <row r="94" spans="1:79" x14ac:dyDescent="0.25">
      <c r="A94" t="s">
        <v>320</v>
      </c>
      <c r="B94" t="s">
        <v>321</v>
      </c>
      <c r="C94">
        <v>11175378</v>
      </c>
      <c r="D94" s="14">
        <v>59.435000000000002</v>
      </c>
      <c r="E94" s="14">
        <v>63.030999999999999</v>
      </c>
      <c r="F94" s="14">
        <v>45.501680749118599</v>
      </c>
      <c r="G94" s="14">
        <v>52.251378790544301</v>
      </c>
      <c r="H94" s="14">
        <v>435.17827102803699</v>
      </c>
      <c r="I94" s="14">
        <v>7.9290000000000003</v>
      </c>
      <c r="J94" s="14">
        <v>5.41</v>
      </c>
      <c r="K94" s="14">
        <v>86.968000000000004</v>
      </c>
      <c r="L94" s="14">
        <v>26.951534602670399</v>
      </c>
      <c r="M94" s="14">
        <v>7.4447025998583802</v>
      </c>
      <c r="N94" s="14">
        <v>14.035506038981801</v>
      </c>
      <c r="O94" s="14">
        <v>14.787108669802301</v>
      </c>
      <c r="P94" s="14">
        <v>10003</v>
      </c>
      <c r="Q94" s="14">
        <v>387862</v>
      </c>
      <c r="T94" s="20">
        <v>750</v>
      </c>
      <c r="U94">
        <v>3036931818.1818199</v>
      </c>
      <c r="V94" s="14"/>
      <c r="W94" s="14"/>
      <c r="X94" s="14"/>
      <c r="Y94" s="14">
        <v>79.153999328613295</v>
      </c>
      <c r="Z94" s="14">
        <v>92.023002624511705</v>
      </c>
      <c r="AA94" s="14">
        <v>103.36035910968501</v>
      </c>
      <c r="AB94" s="14"/>
      <c r="AC94" s="14">
        <v>21.12</v>
      </c>
      <c r="AD94" s="14">
        <v>1.8821614708513901</v>
      </c>
      <c r="AE94" s="14">
        <v>79.1666666666667</v>
      </c>
      <c r="AF94" s="14">
        <v>10.926791514934401</v>
      </c>
      <c r="AG94" s="14">
        <v>7.5914717058788002</v>
      </c>
      <c r="AH94" s="14">
        <v>13.032</v>
      </c>
      <c r="AI94" s="14">
        <v>26.980394443458099</v>
      </c>
      <c r="AJ94" s="20">
        <v>1021.91146813226</v>
      </c>
      <c r="AK94" s="14">
        <v>4.4699992289952202E-2</v>
      </c>
      <c r="AL94" s="20">
        <v>100</v>
      </c>
      <c r="AM94" s="14">
        <v>5.0999999999999996</v>
      </c>
      <c r="AN94" s="14">
        <v>22.9</v>
      </c>
      <c r="AO94" s="14">
        <v>58.5</v>
      </c>
      <c r="AP94" s="21">
        <v>0.05</v>
      </c>
      <c r="AQ94" s="14"/>
      <c r="AR94" s="14">
        <v>4.6927199999999996</v>
      </c>
      <c r="AS94" s="14">
        <v>123.85962000000001</v>
      </c>
      <c r="AT94" s="14">
        <v>68.378699999999995</v>
      </c>
      <c r="AU94" s="14">
        <v>1.02149</v>
      </c>
      <c r="AV94" s="14">
        <v>46.4205911725319</v>
      </c>
      <c r="AW94" s="14">
        <v>9.3000000000000007</v>
      </c>
      <c r="AX94" s="14">
        <v>1.36791479575936</v>
      </c>
      <c r="AY94" s="22"/>
      <c r="AZ94" s="22">
        <v>4.4000000000000004</v>
      </c>
      <c r="BA94" s="24">
        <v>17</v>
      </c>
      <c r="BB94" s="25">
        <v>0.80500000000000005</v>
      </c>
      <c r="BD94" s="26" t="s">
        <v>270</v>
      </c>
      <c r="BE94" s="26" t="s">
        <v>271</v>
      </c>
      <c r="BF94" s="26" t="s">
        <v>278</v>
      </c>
      <c r="BG94" s="26" t="s">
        <v>278</v>
      </c>
      <c r="BH94" s="26" t="s">
        <v>322</v>
      </c>
      <c r="BI94" s="26" t="s">
        <v>280</v>
      </c>
      <c r="BJ94">
        <v>29.9178297576671</v>
      </c>
      <c r="BK94">
        <v>-3.3845868454999</v>
      </c>
      <c r="BL94">
        <v>18.860009765625001</v>
      </c>
      <c r="BM94">
        <v>18.700006103515602</v>
      </c>
      <c r="BN94">
        <v>19.010003662109401</v>
      </c>
      <c r="BO94">
        <v>18.779992675781301</v>
      </c>
      <c r="BP94">
        <v>18.8375030517578</v>
      </c>
      <c r="BQ94" s="26">
        <v>1.3033832859017999E-2</v>
      </c>
      <c r="BR94" s="26">
        <v>2792.4165385517999</v>
      </c>
      <c r="BS94" s="26">
        <v>18508.594116430901</v>
      </c>
      <c r="BT94" s="26">
        <v>0.21877437942053601</v>
      </c>
      <c r="BU94" s="26">
        <v>0.84720351501327795</v>
      </c>
      <c r="BV94" s="26">
        <v>2.3416458641325801E-97</v>
      </c>
      <c r="BW94" s="26">
        <v>49.249176187057699</v>
      </c>
      <c r="BX94" s="26">
        <v>1</v>
      </c>
      <c r="BY94" s="26">
        <v>44</v>
      </c>
      <c r="CA94" s="72">
        <f t="shared" si="1"/>
        <v>9</v>
      </c>
    </row>
    <row r="95" spans="1:79" x14ac:dyDescent="0.25">
      <c r="A95" t="s">
        <v>325</v>
      </c>
      <c r="B95" t="s">
        <v>326</v>
      </c>
      <c r="C95">
        <v>11485048</v>
      </c>
      <c r="D95" s="14">
        <v>59.914000000000001</v>
      </c>
      <c r="E95" s="14">
        <v>63.003</v>
      </c>
      <c r="F95" s="14">
        <v>42.447682394599497</v>
      </c>
      <c r="G95" s="14">
        <v>54.298712307937201</v>
      </c>
      <c r="H95" s="14">
        <v>101.853919829727</v>
      </c>
      <c r="I95" s="14">
        <v>8.8710000000000004</v>
      </c>
      <c r="J95" s="14">
        <v>4.8360000000000003</v>
      </c>
      <c r="K95" s="14">
        <v>52.688000000000002</v>
      </c>
      <c r="L95" s="14">
        <v>40.290728837914003</v>
      </c>
      <c r="M95" s="14">
        <v>27.286399597969599</v>
      </c>
      <c r="N95" s="14">
        <v>3.9555109057548301</v>
      </c>
      <c r="O95" s="14">
        <v>5.5515003345132401</v>
      </c>
      <c r="P95" s="14">
        <v>-10000</v>
      </c>
      <c r="Q95" s="14">
        <v>665</v>
      </c>
      <c r="S95" s="14">
        <v>333000</v>
      </c>
      <c r="T95" s="20">
        <v>2410</v>
      </c>
      <c r="U95">
        <v>10354274634.910801</v>
      </c>
      <c r="V95" s="14"/>
      <c r="W95" s="14"/>
      <c r="X95" s="14"/>
      <c r="Y95" s="14">
        <v>70.867996215820298</v>
      </c>
      <c r="Z95" s="14">
        <v>38.577999114990199</v>
      </c>
      <c r="AA95" s="14">
        <v>94.279485696675806</v>
      </c>
      <c r="AB95" s="14"/>
      <c r="AC95" s="14">
        <v>227.74</v>
      </c>
      <c r="AD95" s="14">
        <v>0.86300404486168203</v>
      </c>
      <c r="AE95" s="14">
        <v>33.2564739269244</v>
      </c>
      <c r="AF95" s="14">
        <v>37.788222774033301</v>
      </c>
      <c r="AG95" s="14">
        <v>29.623371204970301</v>
      </c>
      <c r="AH95" s="14">
        <v>47.311999999999998</v>
      </c>
      <c r="AI95" s="14">
        <v>12.8161228988026</v>
      </c>
      <c r="AJ95" s="20">
        <v>1001.27910975983</v>
      </c>
      <c r="AK95" s="14">
        <v>0.61420608968233403</v>
      </c>
      <c r="AL95" s="20">
        <v>100</v>
      </c>
      <c r="AM95" s="14">
        <v>1</v>
      </c>
      <c r="AN95" s="14">
        <v>19.600000000000001</v>
      </c>
      <c r="AO95" s="14">
        <v>93</v>
      </c>
      <c r="AP95" s="21">
        <v>0.15720000000000001</v>
      </c>
      <c r="AQ95" s="14"/>
      <c r="AR95" s="14">
        <v>3.9946899999999999</v>
      </c>
      <c r="AS95" s="14">
        <v>126.64610999999999</v>
      </c>
      <c r="AT95" s="14"/>
      <c r="AU95" s="14"/>
      <c r="AV95" s="14">
        <v>7.6214107982782</v>
      </c>
      <c r="AW95" s="14">
        <v>43.077747344970703</v>
      </c>
      <c r="AX95" s="14">
        <v>6.27739963214042</v>
      </c>
      <c r="AY95" s="22">
        <v>127</v>
      </c>
      <c r="AZ95" s="22">
        <v>8.1999999999999993</v>
      </c>
      <c r="BA95" s="24">
        <v>18.2</v>
      </c>
      <c r="BB95" s="25">
        <v>0.61399999999999999</v>
      </c>
      <c r="BD95" s="26" t="s">
        <v>270</v>
      </c>
      <c r="BE95" s="26" t="s">
        <v>271</v>
      </c>
      <c r="BF95" s="26" t="s">
        <v>278</v>
      </c>
      <c r="BG95" s="26" t="s">
        <v>278</v>
      </c>
      <c r="BH95" s="26" t="s">
        <v>327</v>
      </c>
      <c r="BI95" s="26" t="s">
        <v>280</v>
      </c>
      <c r="BJ95">
        <v>2.2810286684567598</v>
      </c>
      <c r="BK95">
        <v>9.3067919770000902</v>
      </c>
      <c r="BL95">
        <v>27.390008544921901</v>
      </c>
      <c r="BM95">
        <v>27.499993896484401</v>
      </c>
      <c r="BN95">
        <v>29.550012207031301</v>
      </c>
      <c r="BO95">
        <v>30.869989013671901</v>
      </c>
      <c r="BP95">
        <v>28.827500915527398</v>
      </c>
      <c r="BQ95" s="26">
        <v>5.9929347546186E-2</v>
      </c>
      <c r="BR95" s="26">
        <v>85.546541259967995</v>
      </c>
      <c r="BS95" s="26">
        <v>18363.553223324099</v>
      </c>
      <c r="BT95" s="26">
        <v>1.3987592388870501E-13</v>
      </c>
      <c r="BU95" s="26">
        <v>1.15685092316814E-13</v>
      </c>
      <c r="BV95" s="26">
        <v>5.7698261768992797E-273</v>
      </c>
      <c r="BW95" s="26">
        <v>514.96344566214702</v>
      </c>
      <c r="BX95" s="26">
        <v>1</v>
      </c>
      <c r="BY95" s="26">
        <v>12</v>
      </c>
      <c r="CA95" s="72">
        <f t="shared" si="1"/>
        <v>9</v>
      </c>
    </row>
    <row r="96" spans="1:79" x14ac:dyDescent="0.25">
      <c r="A96" t="s">
        <v>390</v>
      </c>
      <c r="B96" t="s">
        <v>391</v>
      </c>
      <c r="C96">
        <v>25216237</v>
      </c>
      <c r="D96" s="14">
        <v>57.655999999999999</v>
      </c>
      <c r="E96" s="14">
        <v>60.192</v>
      </c>
      <c r="F96" s="14">
        <v>42.631579844867602</v>
      </c>
      <c r="G96" s="14">
        <v>54.6395427998918</v>
      </c>
      <c r="H96" s="14">
        <v>53.343988914979597</v>
      </c>
      <c r="I96" s="14">
        <v>9.266</v>
      </c>
      <c r="J96" s="14">
        <v>4.5720000000000001</v>
      </c>
      <c r="K96" s="14">
        <v>43.625999999999998</v>
      </c>
      <c r="L96" s="14">
        <v>22.606050472435999</v>
      </c>
      <c r="M96" s="14">
        <v>18.583916471778899</v>
      </c>
      <c r="N96" s="14">
        <v>10.6944836448106</v>
      </c>
      <c r="O96" s="14">
        <v>3.07511712526424</v>
      </c>
      <c r="P96" s="14">
        <v>-24000</v>
      </c>
      <c r="Q96" s="14">
        <v>45139</v>
      </c>
      <c r="R96" s="14">
        <v>265136</v>
      </c>
      <c r="S96" s="14">
        <v>405990</v>
      </c>
      <c r="T96" s="20">
        <v>3700</v>
      </c>
      <c r="U96">
        <v>38675205293.046204</v>
      </c>
      <c r="V96" s="14"/>
      <c r="W96" s="14"/>
      <c r="X96" s="14"/>
      <c r="Y96" s="14">
        <v>76.072998046875</v>
      </c>
      <c r="Z96" s="14">
        <v>43.437000274658203</v>
      </c>
      <c r="AA96" s="14">
        <v>87.679411895026007</v>
      </c>
      <c r="AB96" s="14"/>
      <c r="AC96" s="14">
        <v>875.62</v>
      </c>
      <c r="AD96" s="14">
        <v>1.25032908627177</v>
      </c>
      <c r="AE96" s="14">
        <v>20.625753633305798</v>
      </c>
      <c r="AF96" s="14">
        <v>39.339129698969799</v>
      </c>
      <c r="AG96" s="14">
        <v>10.6005464149767</v>
      </c>
      <c r="AH96" s="14">
        <v>56.374000000000002</v>
      </c>
      <c r="AI96" s="14">
        <v>24.099005650074801</v>
      </c>
      <c r="AJ96" s="20">
        <v>12036.051014868401</v>
      </c>
      <c r="AK96" s="14">
        <v>0.30879172244178599</v>
      </c>
      <c r="AL96" s="20">
        <v>100</v>
      </c>
      <c r="AM96" s="14">
        <v>6</v>
      </c>
      <c r="AN96" s="14">
        <v>21.6</v>
      </c>
      <c r="AO96" s="14">
        <v>76.099999999999994</v>
      </c>
      <c r="AP96" s="21"/>
      <c r="AQ96" s="14"/>
      <c r="AR96" s="14">
        <v>2.6542300000000001</v>
      </c>
      <c r="AS96" s="14">
        <v>110.32068</v>
      </c>
      <c r="AT96" s="14">
        <v>68.214240000000004</v>
      </c>
      <c r="AU96" s="14"/>
      <c r="AV96" s="14">
        <v>17.795801157121499</v>
      </c>
      <c r="AW96" s="14">
        <v>61.4018745422363</v>
      </c>
      <c r="AX96" s="14">
        <v>8.6699659257340809</v>
      </c>
      <c r="AY96" s="22">
        <v>123</v>
      </c>
      <c r="AZ96" s="22">
        <v>9.5</v>
      </c>
      <c r="BA96" s="24">
        <v>18.5</v>
      </c>
      <c r="BD96" s="26" t="s">
        <v>262</v>
      </c>
      <c r="BE96" s="26" t="s">
        <v>285</v>
      </c>
      <c r="BF96" s="26" t="s">
        <v>278</v>
      </c>
      <c r="BG96" s="26" t="s">
        <v>278</v>
      </c>
      <c r="BH96" s="26" t="s">
        <v>279</v>
      </c>
      <c r="BI96" s="26" t="s">
        <v>280</v>
      </c>
      <c r="BJ96">
        <v>13.610935592869099</v>
      </c>
      <c r="BK96">
        <v>7.3724451700000699</v>
      </c>
      <c r="BL96">
        <v>21.059991455078102</v>
      </c>
      <c r="BM96">
        <v>21.179986572265602</v>
      </c>
      <c r="BN96">
        <v>22.510003662109401</v>
      </c>
      <c r="BO96">
        <v>24.029992675781301</v>
      </c>
      <c r="BP96">
        <v>22.194993591308599</v>
      </c>
      <c r="BQ96" s="26">
        <v>7.7968496854955993E-2</v>
      </c>
      <c r="BR96" s="26">
        <v>1742.2448578389101</v>
      </c>
      <c r="BS96" s="26">
        <v>18359.978692776502</v>
      </c>
      <c r="BT96" s="26">
        <v>1.64755986792735E-19</v>
      </c>
      <c r="BU96" s="26">
        <v>3.6983092368187998E-27</v>
      </c>
      <c r="BV96" s="26">
        <v>7.9052163226132395E-303</v>
      </c>
      <c r="BW96" s="26">
        <v>234999.53340189299</v>
      </c>
      <c r="BX96" s="26">
        <v>1</v>
      </c>
      <c r="BY96" s="26">
        <v>15</v>
      </c>
      <c r="CA96" s="72">
        <f t="shared" si="1"/>
        <v>9</v>
      </c>
    </row>
    <row r="97" spans="1:79" x14ac:dyDescent="0.25">
      <c r="A97" t="s">
        <v>392</v>
      </c>
      <c r="B97" t="s">
        <v>393</v>
      </c>
      <c r="C97">
        <v>84068091</v>
      </c>
      <c r="D97" s="14">
        <v>58.851999999999997</v>
      </c>
      <c r="E97" s="14">
        <v>61.901000000000003</v>
      </c>
      <c r="F97" s="14">
        <v>46.165642086484397</v>
      </c>
      <c r="G97" s="14">
        <v>50.816517291917599</v>
      </c>
      <c r="H97" s="14">
        <v>37.082592355704499</v>
      </c>
      <c r="I97" s="14">
        <v>9.4819999999999993</v>
      </c>
      <c r="J97" s="14">
        <v>5.9189999999999996</v>
      </c>
      <c r="K97" s="14">
        <v>55.54</v>
      </c>
      <c r="L97" s="14">
        <v>39.040857438509498</v>
      </c>
      <c r="M97" s="14">
        <v>35.250522178685998</v>
      </c>
      <c r="N97" s="14">
        <v>3.4162048851063198</v>
      </c>
      <c r="O97" s="14">
        <v>5.5099794082366396</v>
      </c>
      <c r="P97" s="14">
        <v>119303</v>
      </c>
      <c r="Q97" s="14">
        <v>720307</v>
      </c>
      <c r="R97" s="14">
        <v>932043.43852210802</v>
      </c>
      <c r="S97" s="14">
        <v>49000</v>
      </c>
      <c r="T97" s="20">
        <v>900</v>
      </c>
      <c r="U97">
        <v>47227535290.921799</v>
      </c>
      <c r="V97" s="14"/>
      <c r="W97" s="14"/>
      <c r="X97" s="14"/>
      <c r="Y97" s="14">
        <v>63.462001800537102</v>
      </c>
      <c r="Z97" s="14">
        <v>65.430999755859403</v>
      </c>
      <c r="AA97" s="14">
        <v>91.640631242830906</v>
      </c>
      <c r="AB97" s="14"/>
      <c r="AC97" s="14">
        <v>148.72</v>
      </c>
      <c r="AD97" s="14">
        <v>0.66877697481897302</v>
      </c>
      <c r="AE97" s="14">
        <v>11.5568690589092</v>
      </c>
      <c r="AF97" s="14">
        <v>67.165079618888001</v>
      </c>
      <c r="AG97" s="14">
        <v>13.833260467399301</v>
      </c>
      <c r="AH97" s="14">
        <v>44.46</v>
      </c>
      <c r="AI97" s="14">
        <v>64.208026789907606</v>
      </c>
      <c r="AJ97" s="20">
        <v>12200.5035635841</v>
      </c>
      <c r="AK97" s="14">
        <v>6.3330889030225004E-2</v>
      </c>
      <c r="AL97" s="20">
        <v>100</v>
      </c>
      <c r="AM97" s="14">
        <v>6</v>
      </c>
      <c r="AN97" s="14">
        <v>19.399999999999999</v>
      </c>
      <c r="AO97" s="14">
        <v>88.1</v>
      </c>
      <c r="AP97" s="21"/>
      <c r="AQ97" s="14"/>
      <c r="AR97" s="14">
        <v>2.11869</v>
      </c>
      <c r="AS97" s="14"/>
      <c r="AT97" s="14"/>
      <c r="AU97" s="14"/>
      <c r="AV97" s="14">
        <v>18.1678960787373</v>
      </c>
      <c r="AW97" s="14">
        <v>19.093631744384801</v>
      </c>
      <c r="AX97" s="14">
        <v>0.37620530616534797</v>
      </c>
      <c r="AY97" s="22">
        <v>87</v>
      </c>
      <c r="AZ97" s="22">
        <v>5.6</v>
      </c>
      <c r="BA97" s="24">
        <v>18.600000000000001</v>
      </c>
      <c r="BB97" s="25">
        <v>0.84699999999999998</v>
      </c>
      <c r="BC97" s="27" t="s">
        <v>394</v>
      </c>
      <c r="BD97" s="26" t="s">
        <v>270</v>
      </c>
      <c r="BE97" s="26" t="s">
        <v>271</v>
      </c>
      <c r="BF97" s="26" t="s">
        <v>278</v>
      </c>
      <c r="BG97" s="26" t="s">
        <v>278</v>
      </c>
      <c r="BH97" s="26" t="s">
        <v>279</v>
      </c>
      <c r="BI97" s="26" t="s">
        <v>280</v>
      </c>
      <c r="BJ97">
        <v>22.433579673677901</v>
      </c>
      <c r="BK97">
        <v>-4.0421294149999003</v>
      </c>
      <c r="BL97">
        <v>26.580010986328102</v>
      </c>
      <c r="BM97">
        <v>26.480004882812501</v>
      </c>
      <c r="BN97">
        <v>26.820001220703102</v>
      </c>
      <c r="BO97">
        <v>27.1</v>
      </c>
      <c r="BP97">
        <v>26.745004272460999</v>
      </c>
      <c r="BQ97" s="26">
        <v>4.7233754884062E-2</v>
      </c>
      <c r="BR97" s="26">
        <v>759.79757680224895</v>
      </c>
      <c r="BS97" s="26">
        <v>18367.680399071902</v>
      </c>
      <c r="BT97" s="26">
        <v>5.6313572048830798E-37</v>
      </c>
      <c r="BU97" s="26">
        <v>4.5935032561751398E-30</v>
      </c>
      <c r="BV97" s="26">
        <v>5.7250200551234103E-293</v>
      </c>
      <c r="BW97" s="26">
        <v>3692.8105533687899</v>
      </c>
      <c r="BX97" s="26">
        <v>1</v>
      </c>
      <c r="BY97" s="26">
        <v>13</v>
      </c>
      <c r="CA97" s="72">
        <f t="shared" si="1"/>
        <v>9</v>
      </c>
    </row>
    <row r="98" spans="1:79" x14ac:dyDescent="0.25">
      <c r="A98" t="s">
        <v>428</v>
      </c>
      <c r="B98" t="s">
        <v>429</v>
      </c>
      <c r="C98">
        <v>42228429</v>
      </c>
      <c r="D98" s="14">
        <v>75.494</v>
      </c>
      <c r="E98" s="14">
        <v>77.938000000000002</v>
      </c>
      <c r="F98" s="14">
        <v>30.148678586225699</v>
      </c>
      <c r="G98" s="14">
        <v>63.488824868794502</v>
      </c>
      <c r="H98" s="14">
        <v>17.7300750711665</v>
      </c>
      <c r="I98" s="14">
        <v>4.7160000000000002</v>
      </c>
      <c r="J98" s="14">
        <v>3.0230000000000001</v>
      </c>
      <c r="K98" s="14">
        <v>27.370999999999999</v>
      </c>
      <c r="L98" s="14">
        <v>33.217950236329003</v>
      </c>
      <c r="M98" s="14">
        <v>22.661204362665401</v>
      </c>
      <c r="N98" s="14">
        <v>0.60208726947954305</v>
      </c>
      <c r="P98" s="14">
        <v>-50002</v>
      </c>
      <c r="Q98" s="14">
        <v>4201</v>
      </c>
      <c r="R98" s="14">
        <v>6442442</v>
      </c>
      <c r="S98" s="14">
        <v>1465800</v>
      </c>
      <c r="T98" s="20"/>
      <c r="U98">
        <v>173757952824.25</v>
      </c>
      <c r="V98" s="14"/>
      <c r="W98" s="14"/>
      <c r="X98" s="14"/>
      <c r="Y98" s="14">
        <v>41.150001525878899</v>
      </c>
      <c r="Z98" s="14">
        <v>9.8559999465942401</v>
      </c>
      <c r="AA98" s="14">
        <v>21.647082886189501</v>
      </c>
      <c r="AB98" s="14">
        <v>0.54242999999999997</v>
      </c>
      <c r="AC98" s="14">
        <v>5231.4399999999996</v>
      </c>
      <c r="AD98" s="14">
        <v>5.2714140455656704</v>
      </c>
      <c r="AE98" s="14">
        <v>17.365539151523699</v>
      </c>
      <c r="AF98" s="14">
        <v>0.82443926523715405</v>
      </c>
      <c r="AG98" s="14">
        <v>7.4950600283046196</v>
      </c>
      <c r="AH98" s="14">
        <v>72.629000000000005</v>
      </c>
      <c r="AI98" s="14"/>
      <c r="AJ98" s="20">
        <v>289.02709036787797</v>
      </c>
      <c r="AK98" s="14">
        <v>3.7355201474105</v>
      </c>
      <c r="AL98" s="20">
        <v>100</v>
      </c>
      <c r="AM98" s="14">
        <v>6.7</v>
      </c>
      <c r="AN98" s="14">
        <v>14.2</v>
      </c>
      <c r="AO98" s="14">
        <v>23.5</v>
      </c>
      <c r="AP98" s="21">
        <v>1.83</v>
      </c>
      <c r="AQ98" s="14"/>
      <c r="AR98" s="14"/>
      <c r="AS98" s="14">
        <v>111.76448000000001</v>
      </c>
      <c r="AT98" s="14">
        <v>105.63670999999999</v>
      </c>
      <c r="AU98" s="14"/>
      <c r="AV98" s="14">
        <v>82.209237742523797</v>
      </c>
      <c r="AW98" s="14">
        <v>100</v>
      </c>
      <c r="AX98" s="14">
        <v>0.457791432400667</v>
      </c>
      <c r="AY98" s="22">
        <v>146</v>
      </c>
      <c r="AZ98" s="22">
        <v>26.6</v>
      </c>
      <c r="BA98" s="24">
        <v>28.1</v>
      </c>
      <c r="BB98" s="25">
        <v>0.745</v>
      </c>
      <c r="BC98" s="27" t="s">
        <v>430</v>
      </c>
      <c r="BD98" s="26" t="s">
        <v>262</v>
      </c>
      <c r="BE98" s="26" t="s">
        <v>277</v>
      </c>
      <c r="BF98" s="26" t="s">
        <v>278</v>
      </c>
      <c r="BG98" s="26" t="s">
        <v>278</v>
      </c>
      <c r="BH98" s="26" t="s">
        <v>431</v>
      </c>
      <c r="BI98" s="26" t="s">
        <v>296</v>
      </c>
      <c r="BJ98">
        <v>0.58750316394660296</v>
      </c>
      <c r="BK98">
        <v>28.050989177000101</v>
      </c>
      <c r="BL98">
        <v>15.409997558593799</v>
      </c>
      <c r="BM98">
        <v>12.7700134277344</v>
      </c>
      <c r="BN98">
        <v>18.580010986328102</v>
      </c>
      <c r="BO98">
        <v>20.839990234375001</v>
      </c>
      <c r="BP98">
        <v>16.9000030517578</v>
      </c>
      <c r="BQ98" s="26">
        <v>6.1473891508085E-2</v>
      </c>
      <c r="BR98" s="26">
        <v>4660.1848968160402</v>
      </c>
      <c r="BS98" s="26">
        <v>18361.7556462996</v>
      </c>
      <c r="BT98" s="26">
        <v>2.5700395090956301E-51</v>
      </c>
      <c r="BU98" s="26">
        <v>3.1561355642440699E-54</v>
      </c>
      <c r="BV98" s="26">
        <v>0</v>
      </c>
      <c r="BW98" s="26">
        <v>144515.03072198201</v>
      </c>
      <c r="BX98" s="26">
        <v>1</v>
      </c>
      <c r="BY98" s="26">
        <v>22</v>
      </c>
      <c r="CA98" s="72">
        <f t="shared" si="1"/>
        <v>9</v>
      </c>
    </row>
    <row r="99" spans="1:79" x14ac:dyDescent="0.25">
      <c r="A99" t="s">
        <v>460</v>
      </c>
      <c r="B99" t="s">
        <v>461</v>
      </c>
      <c r="C99">
        <v>2119275</v>
      </c>
      <c r="D99" s="14">
        <v>64.152000000000001</v>
      </c>
      <c r="E99" s="14">
        <v>68.322999999999993</v>
      </c>
      <c r="F99" s="14">
        <v>37.025869696004499</v>
      </c>
      <c r="G99" s="14">
        <v>59.410222835639502</v>
      </c>
      <c r="H99" s="14">
        <v>8.2247642333216895</v>
      </c>
      <c r="I99" s="14">
        <v>6.8330000000000002</v>
      </c>
      <c r="J99" s="14">
        <v>3.9689999999999999</v>
      </c>
      <c r="K99" s="14">
        <v>10.63</v>
      </c>
      <c r="L99" s="14">
        <v>24.841986473071199</v>
      </c>
      <c r="M99" s="14">
        <v>50.226753972592597</v>
      </c>
      <c r="O99" s="14">
        <v>0.73811589343900696</v>
      </c>
      <c r="P99" s="14">
        <v>16301</v>
      </c>
      <c r="Q99" s="14">
        <v>347</v>
      </c>
      <c r="S99" s="14">
        <v>156000</v>
      </c>
      <c r="T99" s="20">
        <v>16700</v>
      </c>
      <c r="U99">
        <v>16853589311.4139</v>
      </c>
      <c r="V99" s="14"/>
      <c r="W99" s="14">
        <v>32.200000000000003</v>
      </c>
      <c r="X99" s="14">
        <v>38</v>
      </c>
      <c r="Y99" s="14">
        <v>52.8950004577637</v>
      </c>
      <c r="Z99" s="14">
        <v>32.831001281738303</v>
      </c>
      <c r="AA99" s="14">
        <v>70.392833677274794</v>
      </c>
      <c r="AB99" s="14"/>
      <c r="AC99" s="14">
        <v>63.78</v>
      </c>
      <c r="AD99" s="14">
        <v>1.53120762976884</v>
      </c>
      <c r="AE99" s="14">
        <v>20.025614157643499</v>
      </c>
      <c r="AF99" s="14">
        <v>90.037645049869994</v>
      </c>
      <c r="AG99" s="14">
        <v>22.4427560590428</v>
      </c>
      <c r="AH99" s="14">
        <v>89.37</v>
      </c>
      <c r="AI99" s="14">
        <v>26.8188984850139</v>
      </c>
      <c r="AJ99" s="20">
        <v>87058.074105531399</v>
      </c>
      <c r="AK99" s="14">
        <v>2.7563817815054699</v>
      </c>
      <c r="AL99" s="20">
        <v>100</v>
      </c>
      <c r="AM99" s="14">
        <v>6</v>
      </c>
      <c r="AN99" s="14">
        <v>14.4</v>
      </c>
      <c r="AO99" s="14">
        <v>44.8</v>
      </c>
      <c r="AP99" s="21">
        <v>0.36109999999999998</v>
      </c>
      <c r="AQ99" s="14"/>
      <c r="AR99" s="14"/>
      <c r="AS99" s="14"/>
      <c r="AT99" s="14"/>
      <c r="AU99" s="14"/>
      <c r="AV99" s="14">
        <v>37.405131689252997</v>
      </c>
      <c r="AW99" s="14">
        <v>92.191200256347699</v>
      </c>
      <c r="AX99" s="14">
        <v>0.79777962226906696</v>
      </c>
      <c r="AY99" s="22">
        <v>122</v>
      </c>
      <c r="AZ99" s="29">
        <v>13.4</v>
      </c>
      <c r="BA99" s="24">
        <v>18.600000000000001</v>
      </c>
      <c r="BB99" s="25">
        <v>0.89100000000000001</v>
      </c>
      <c r="BC99" s="27" t="s">
        <v>462</v>
      </c>
      <c r="BD99" s="26" t="s">
        <v>262</v>
      </c>
      <c r="BE99" s="26" t="s">
        <v>277</v>
      </c>
      <c r="BF99" s="26" t="s">
        <v>278</v>
      </c>
      <c r="BG99" s="26" t="s">
        <v>278</v>
      </c>
      <c r="BH99" s="26" t="s">
        <v>279</v>
      </c>
      <c r="BI99" s="26" t="s">
        <v>280</v>
      </c>
      <c r="BJ99">
        <v>11.7338000967748</v>
      </c>
      <c r="BK99">
        <v>-0.815199476999936</v>
      </c>
      <c r="BL99">
        <v>27.409997558593801</v>
      </c>
      <c r="BM99">
        <v>27.980004882812501</v>
      </c>
      <c r="BN99">
        <v>27.790002441406301</v>
      </c>
      <c r="BO99">
        <v>28.159997558593801</v>
      </c>
      <c r="BP99">
        <v>27.835000610351599</v>
      </c>
      <c r="BQ99" s="26">
        <v>3.0099023730103001E-2</v>
      </c>
      <c r="BR99" s="26">
        <v>2406.1510062204902</v>
      </c>
      <c r="BS99" s="26">
        <v>18407.9227210301</v>
      </c>
      <c r="BT99" s="26">
        <v>2.7424205865172201E-8</v>
      </c>
      <c r="BU99" s="26">
        <v>6.8986059104663003E-2</v>
      </c>
      <c r="BV99" s="26">
        <v>2.58296417000528E-204</v>
      </c>
      <c r="BW99" s="26">
        <v>1606.5984144172601</v>
      </c>
      <c r="BX99" s="26">
        <v>1</v>
      </c>
      <c r="BY99" s="26">
        <v>21</v>
      </c>
      <c r="CA99" s="72">
        <f t="shared" si="1"/>
        <v>9</v>
      </c>
    </row>
    <row r="100" spans="1:79" x14ac:dyDescent="0.25">
      <c r="A100" t="s">
        <v>501</v>
      </c>
      <c r="B100" t="s">
        <v>502</v>
      </c>
      <c r="C100">
        <v>11123176</v>
      </c>
      <c r="D100" s="14">
        <v>61.5</v>
      </c>
      <c r="E100" s="14">
        <v>65.831999999999994</v>
      </c>
      <c r="F100" s="14">
        <v>33.242244257891002</v>
      </c>
      <c r="G100" s="14">
        <v>61.808351893676402</v>
      </c>
      <c r="H100" s="14">
        <v>403.59854862118999</v>
      </c>
      <c r="I100" s="14">
        <v>8.5340000000000007</v>
      </c>
      <c r="J100" s="14">
        <v>2.9350000000000001</v>
      </c>
      <c r="K100" s="14">
        <v>44.722000000000001</v>
      </c>
      <c r="L100" s="14">
        <v>56.480812187155202</v>
      </c>
      <c r="M100" s="14">
        <v>18.835452027297499</v>
      </c>
      <c r="N100" s="14">
        <v>1.24838373554419</v>
      </c>
      <c r="O100" s="14">
        <v>10.2160620032103</v>
      </c>
      <c r="P100" s="14">
        <v>-175000</v>
      </c>
      <c r="Q100" s="14">
        <v>27531</v>
      </c>
      <c r="S100" s="14">
        <v>196135</v>
      </c>
      <c r="T100" s="20">
        <v>1880</v>
      </c>
      <c r="U100">
        <v>9658721168.8684902</v>
      </c>
      <c r="V100" s="14"/>
      <c r="W100" s="14"/>
      <c r="X100" s="14"/>
      <c r="Y100" s="14">
        <v>67.183998107910199</v>
      </c>
      <c r="Z100" s="14">
        <v>28.659000396728501</v>
      </c>
      <c r="AA100" s="14">
        <v>84.994098060749494</v>
      </c>
      <c r="AB100" s="14"/>
      <c r="AC100" s="14">
        <v>29.18</v>
      </c>
      <c r="AD100" s="14">
        <v>8.4033740556742505E-4</v>
      </c>
      <c r="AE100" s="14">
        <v>66.763425253991301</v>
      </c>
      <c r="AF100" s="14">
        <v>3.4905659270044298</v>
      </c>
      <c r="AG100" s="14">
        <v>1.9498829806778999</v>
      </c>
      <c r="AH100" s="14">
        <v>55.277999999999999</v>
      </c>
      <c r="AI100" s="14">
        <v>18.011421072323699</v>
      </c>
      <c r="AJ100" s="20">
        <v>1233.2913199042</v>
      </c>
      <c r="AK100" s="14">
        <v>0.27114018683083801</v>
      </c>
      <c r="AL100" s="20">
        <v>100</v>
      </c>
      <c r="AM100" s="14">
        <v>6.7</v>
      </c>
      <c r="AN100" s="14">
        <v>26.5</v>
      </c>
      <c r="AO100" s="14">
        <v>64.8</v>
      </c>
      <c r="AP100" s="21">
        <v>0.23449999999999999</v>
      </c>
      <c r="AQ100" s="14">
        <v>0.7</v>
      </c>
      <c r="AR100" s="14">
        <v>2.4495900000000002</v>
      </c>
      <c r="AS100" s="14"/>
      <c r="AT100" s="14"/>
      <c r="AU100" s="14"/>
      <c r="AV100" s="14">
        <v>23.898516742165601</v>
      </c>
      <c r="AW100" s="14">
        <v>43.7525634765625</v>
      </c>
      <c r="AX100" s="14">
        <v>34.863171074748202</v>
      </c>
      <c r="AY100" s="22">
        <v>91</v>
      </c>
      <c r="AZ100" s="22">
        <v>20.5</v>
      </c>
      <c r="BA100" s="24">
        <v>23</v>
      </c>
      <c r="BB100" s="25">
        <v>0.623</v>
      </c>
      <c r="BD100" s="26" t="s">
        <v>270</v>
      </c>
      <c r="BE100" s="26" t="s">
        <v>271</v>
      </c>
      <c r="BF100" s="26" t="s">
        <v>264</v>
      </c>
      <c r="BG100" s="26" t="s">
        <v>265</v>
      </c>
      <c r="BH100" s="26" t="s">
        <v>266</v>
      </c>
      <c r="BI100" s="26" t="s">
        <v>267</v>
      </c>
      <c r="BJ100">
        <v>-72.283423388389807</v>
      </c>
      <c r="BK100">
        <v>18.982046611000101</v>
      </c>
      <c r="BL100">
        <v>25.499993896484401</v>
      </c>
      <c r="BM100">
        <v>24.670007324218801</v>
      </c>
      <c r="BN100">
        <v>25.589990234375001</v>
      </c>
      <c r="BO100">
        <v>25.119989013671901</v>
      </c>
      <c r="BP100">
        <v>25.219995117187501</v>
      </c>
      <c r="BQ100" s="26">
        <v>2.9144534741271998E-2</v>
      </c>
      <c r="BR100" s="26">
        <v>353.37795935301898</v>
      </c>
      <c r="BS100" s="26">
        <v>18392.972077110298</v>
      </c>
      <c r="BT100" s="26">
        <v>4.8113243781875401E-13</v>
      </c>
      <c r="BU100" s="26">
        <v>4.4924104567300001E-4</v>
      </c>
      <c r="BV100" s="26">
        <v>9.41096865370324E-223</v>
      </c>
      <c r="BW100" s="26">
        <v>292.61059856959798</v>
      </c>
      <c r="BX100" s="26">
        <v>1</v>
      </c>
      <c r="BY100" s="26">
        <v>21</v>
      </c>
      <c r="CA100" s="72">
        <f t="shared" si="1"/>
        <v>9</v>
      </c>
    </row>
    <row r="101" spans="1:79" x14ac:dyDescent="0.25">
      <c r="A101" t="s">
        <v>523</v>
      </c>
      <c r="B101" t="s">
        <v>524</v>
      </c>
      <c r="C101">
        <v>352721</v>
      </c>
      <c r="D101" s="14">
        <v>81.099999999999994</v>
      </c>
      <c r="E101" s="14">
        <v>84.3</v>
      </c>
      <c r="F101" s="14">
        <v>19.8323201064408</v>
      </c>
      <c r="G101" s="14">
        <v>65.372587336990307</v>
      </c>
      <c r="H101" s="14">
        <v>3.5269226932668301</v>
      </c>
      <c r="I101" s="14">
        <v>6.4</v>
      </c>
      <c r="J101" s="14">
        <v>1.71</v>
      </c>
      <c r="K101" s="14">
        <v>6.1870000000000003</v>
      </c>
      <c r="L101" s="14">
        <v>42.021938713071599</v>
      </c>
      <c r="M101" s="14">
        <v>46.104187827997301</v>
      </c>
      <c r="P101" s="14">
        <v>1900</v>
      </c>
      <c r="Q101" s="14">
        <v>4</v>
      </c>
      <c r="R101" s="14">
        <v>7819740.5599824302</v>
      </c>
      <c r="S101" s="14">
        <v>352300</v>
      </c>
      <c r="T101" s="20">
        <v>55190</v>
      </c>
      <c r="U101">
        <v>25878475760.113098</v>
      </c>
      <c r="V101" s="14"/>
      <c r="W101" s="14"/>
      <c r="X101" s="14"/>
      <c r="Y101" s="14">
        <v>75.032997131347699</v>
      </c>
      <c r="Z101" s="14">
        <v>3.93799996376038</v>
      </c>
      <c r="AA101" s="14">
        <v>89.423795564386893</v>
      </c>
      <c r="AB101" s="14">
        <v>2.12724</v>
      </c>
      <c r="AC101" s="14">
        <v>680.89</v>
      </c>
      <c r="AD101" s="14"/>
      <c r="AE101" s="14">
        <v>18.6733167082294</v>
      </c>
      <c r="AF101" s="14">
        <v>0.50374064837905197</v>
      </c>
      <c r="AG101" s="14">
        <v>18.151532294790002</v>
      </c>
      <c r="AH101" s="14">
        <v>93.813000000000002</v>
      </c>
      <c r="AI101" s="14">
        <v>57.923636281771302</v>
      </c>
      <c r="AJ101" s="20">
        <v>519264.72115484503</v>
      </c>
      <c r="AK101" s="14">
        <v>6.0596574074639697</v>
      </c>
      <c r="AL101" s="20">
        <v>10.2852157949761</v>
      </c>
      <c r="AM101" s="14">
        <v>5.8</v>
      </c>
      <c r="AN101" s="14">
        <v>9.1</v>
      </c>
      <c r="AO101" s="14">
        <v>2</v>
      </c>
      <c r="AP101" s="21">
        <v>3.8856999999999999</v>
      </c>
      <c r="AQ101" s="14">
        <v>3.2</v>
      </c>
      <c r="AR101" s="14">
        <v>7.4598800000000001</v>
      </c>
      <c r="AS101" s="14">
        <v>100.35144</v>
      </c>
      <c r="AT101" s="14"/>
      <c r="AU101" s="14">
        <v>0.99555000000000005</v>
      </c>
      <c r="AV101" s="14">
        <v>100</v>
      </c>
      <c r="AW101" s="14">
        <v>100</v>
      </c>
      <c r="AX101" s="14">
        <v>25.5502920869964</v>
      </c>
      <c r="AY101" s="22">
        <v>137</v>
      </c>
      <c r="AZ101" s="22">
        <v>23.1</v>
      </c>
      <c r="BA101" s="24">
        <v>36.5</v>
      </c>
      <c r="BC101" s="27"/>
      <c r="BD101" s="26" t="s">
        <v>292</v>
      </c>
      <c r="BE101" s="26" t="s">
        <v>309</v>
      </c>
      <c r="BF101" s="26" t="s">
        <v>286</v>
      </c>
      <c r="BG101" s="26" t="s">
        <v>286</v>
      </c>
      <c r="BH101" s="26" t="s">
        <v>382</v>
      </c>
      <c r="BI101" s="26" t="s">
        <v>288</v>
      </c>
      <c r="BJ101">
        <v>-18.467648272645601</v>
      </c>
      <c r="BK101">
        <v>64.964707749499993</v>
      </c>
      <c r="BL101">
        <v>-2.6399902343749799</v>
      </c>
      <c r="BM101">
        <v>-2.6499999999999799</v>
      </c>
      <c r="BN101">
        <v>-2.9100097656249799</v>
      </c>
      <c r="BO101">
        <v>-2.4700073242187299</v>
      </c>
      <c r="BP101">
        <v>-2.6675018310546599</v>
      </c>
      <c r="BQ101" s="26">
        <v>0.10952025446010399</v>
      </c>
      <c r="BR101" s="26">
        <v>1893.6971811860201</v>
      </c>
      <c r="BS101" s="26">
        <v>18345.051737667301</v>
      </c>
      <c r="BT101" s="26">
        <v>3.7929644707382198E-65</v>
      </c>
      <c r="BU101" s="26">
        <v>5.9509232717801201E-109</v>
      </c>
      <c r="BV101" s="26">
        <v>0</v>
      </c>
      <c r="BW101" s="26">
        <v>77288.521941801504</v>
      </c>
      <c r="BX101" s="26">
        <v>1</v>
      </c>
      <c r="BY101" s="26">
        <v>19</v>
      </c>
      <c r="CA101" s="72">
        <f t="shared" si="1"/>
        <v>9</v>
      </c>
    </row>
    <row r="102" spans="1:79" x14ac:dyDescent="0.25">
      <c r="A102" t="s">
        <v>622</v>
      </c>
      <c r="B102" t="s">
        <v>623</v>
      </c>
      <c r="C102">
        <v>31528585</v>
      </c>
      <c r="D102" s="14">
        <v>74.075000000000003</v>
      </c>
      <c r="E102" s="14">
        <v>78.167000000000002</v>
      </c>
      <c r="F102" s="14">
        <v>23.995141086029701</v>
      </c>
      <c r="G102" s="14">
        <v>69.333104288491498</v>
      </c>
      <c r="H102" s="14">
        <v>95.962821488357903</v>
      </c>
      <c r="I102" s="14">
        <v>5.09</v>
      </c>
      <c r="J102" s="14">
        <v>2.0009999999999999</v>
      </c>
      <c r="K102" s="14">
        <v>23.963999999999999</v>
      </c>
      <c r="L102" s="14">
        <v>63.173933837252697</v>
      </c>
      <c r="M102" s="14">
        <v>70.045521883165407</v>
      </c>
      <c r="O102" s="14">
        <v>-1.10122218853552E-2</v>
      </c>
      <c r="P102" s="14">
        <v>249999</v>
      </c>
      <c r="Q102" s="14">
        <v>823</v>
      </c>
      <c r="R102" s="14">
        <v>60481772</v>
      </c>
      <c r="S102" s="14">
        <v>24956000</v>
      </c>
      <c r="T102" s="20">
        <v>30650</v>
      </c>
      <c r="U102">
        <v>358581943446.25897</v>
      </c>
      <c r="V102" s="14"/>
      <c r="W102" s="14"/>
      <c r="X102" s="14"/>
      <c r="Y102" s="14">
        <v>64.289001464843807</v>
      </c>
      <c r="Z102" s="14">
        <v>10.361000061035201</v>
      </c>
      <c r="AA102" s="14">
        <v>65.819307963565507</v>
      </c>
      <c r="AB102" s="14"/>
      <c r="AC102" s="14">
        <v>23661.33</v>
      </c>
      <c r="AD102" s="14">
        <v>0.98400150124733998</v>
      </c>
      <c r="AE102" s="14">
        <v>26.257799421701399</v>
      </c>
      <c r="AF102" s="14">
        <v>67.597623554253502</v>
      </c>
      <c r="AG102" s="14">
        <v>19.119316559438499</v>
      </c>
      <c r="AH102" s="14">
        <v>76.036000000000001</v>
      </c>
      <c r="AI102" s="14">
        <v>46.2248202896062</v>
      </c>
      <c r="AJ102" s="20">
        <v>19419.7128634738</v>
      </c>
      <c r="AK102" s="14">
        <v>8.1302103131465504</v>
      </c>
      <c r="AL102" s="20">
        <v>90.537343806725005</v>
      </c>
      <c r="AM102" s="14">
        <v>16.7</v>
      </c>
      <c r="AN102" s="14">
        <v>17.2</v>
      </c>
      <c r="AO102" s="14">
        <v>7.8</v>
      </c>
      <c r="AP102" s="21"/>
      <c r="AQ102" s="14"/>
      <c r="AR102" s="14">
        <v>4.8240100000000004</v>
      </c>
      <c r="AS102" s="14">
        <v>105.2916</v>
      </c>
      <c r="AT102" s="14">
        <v>99.491600000000005</v>
      </c>
      <c r="AU102" s="14">
        <v>1.03454</v>
      </c>
      <c r="AV102" s="14">
        <v>98.679448943318306</v>
      </c>
      <c r="AW102" s="14">
        <v>100</v>
      </c>
      <c r="AX102" s="14">
        <v>8.8343747621728994</v>
      </c>
      <c r="AY102" s="22">
        <v>125</v>
      </c>
      <c r="AZ102" s="22">
        <v>15.3</v>
      </c>
      <c r="BA102" s="24">
        <v>28.5</v>
      </c>
      <c r="BD102" s="26" t="s">
        <v>262</v>
      </c>
      <c r="BE102" s="26" t="s">
        <v>277</v>
      </c>
      <c r="BF102" s="26" t="s">
        <v>272</v>
      </c>
      <c r="BG102" s="26" t="s">
        <v>272</v>
      </c>
      <c r="BH102" s="26" t="s">
        <v>365</v>
      </c>
      <c r="BI102" s="26" t="s">
        <v>312</v>
      </c>
      <c r="BJ102">
        <v>102.111531335442</v>
      </c>
      <c r="BK102">
        <v>3.9894473325000499</v>
      </c>
      <c r="BL102">
        <v>27.080010986328102</v>
      </c>
      <c r="BM102">
        <v>27.779992675781301</v>
      </c>
      <c r="BN102">
        <v>27.800012207031301</v>
      </c>
      <c r="BO102">
        <v>28.689996337890602</v>
      </c>
      <c r="BP102">
        <v>27.8375030517578</v>
      </c>
      <c r="BQ102" s="26">
        <v>7.2224257245790999E-2</v>
      </c>
      <c r="BR102" s="26">
        <v>6656.5900466675203</v>
      </c>
      <c r="BS102" s="26">
        <v>18349.8120117779</v>
      </c>
      <c r="BT102" s="26">
        <v>8.3004725193064704E-90</v>
      </c>
      <c r="BU102" s="26">
        <v>5.28317777331561E-113</v>
      </c>
      <c r="BV102" s="26">
        <v>0</v>
      </c>
      <c r="BW102" s="26">
        <v>143361.490279616</v>
      </c>
      <c r="BX102" s="26">
        <v>1</v>
      </c>
      <c r="BY102" s="26">
        <v>17</v>
      </c>
      <c r="CA102" s="72">
        <f t="shared" si="1"/>
        <v>9</v>
      </c>
    </row>
    <row r="103" spans="1:79" x14ac:dyDescent="0.25">
      <c r="A103" t="s">
        <v>631</v>
      </c>
      <c r="B103" t="s">
        <v>632</v>
      </c>
      <c r="C103">
        <v>22442948</v>
      </c>
      <c r="D103" s="14">
        <v>60.9</v>
      </c>
      <c r="E103" s="14">
        <v>63.212000000000003</v>
      </c>
      <c r="F103" s="14">
        <v>49.984324609445302</v>
      </c>
      <c r="G103" s="14">
        <v>47.420667507856201</v>
      </c>
      <c r="H103" s="14">
        <v>17.717650588142401</v>
      </c>
      <c r="I103" s="14">
        <v>8.2680000000000007</v>
      </c>
      <c r="J103" s="14">
        <v>6.9130000000000003</v>
      </c>
      <c r="K103" s="14">
        <v>83.575000000000003</v>
      </c>
      <c r="L103" s="14">
        <v>32.963691385392003</v>
      </c>
      <c r="M103" s="14">
        <v>16.6237923243254</v>
      </c>
      <c r="N103" s="14">
        <v>8.4890789444785</v>
      </c>
      <c r="O103" s="14">
        <v>13.1700692795799</v>
      </c>
      <c r="P103" s="14">
        <v>20001</v>
      </c>
      <c r="Q103" s="14">
        <v>2725</v>
      </c>
      <c r="T103" s="20">
        <v>1040</v>
      </c>
      <c r="U103">
        <v>9290938457.2882996</v>
      </c>
      <c r="V103" s="14"/>
      <c r="W103" s="14"/>
      <c r="X103" s="14"/>
      <c r="Y103" s="14">
        <v>72.041999816894503</v>
      </c>
      <c r="Z103" s="14">
        <v>75.063003540039105</v>
      </c>
      <c r="AA103" s="14">
        <v>72.409795817879697</v>
      </c>
      <c r="AB103" s="14"/>
      <c r="AC103" s="14">
        <v>55.18</v>
      </c>
      <c r="AD103" s="14">
        <v>2.4528492845026699</v>
      </c>
      <c r="AE103" s="14">
        <v>36.063787795057998</v>
      </c>
      <c r="AF103" s="14">
        <v>0.89176598688398201</v>
      </c>
      <c r="AG103" s="14">
        <v>17.3170925189084</v>
      </c>
      <c r="AH103" s="14">
        <v>16.425000000000001</v>
      </c>
      <c r="AI103" s="14">
        <v>16.513820005581099</v>
      </c>
      <c r="AJ103" s="20">
        <v>181.911197502183</v>
      </c>
      <c r="AK103" s="14">
        <v>0.110542757005569</v>
      </c>
      <c r="AL103" s="20">
        <v>100</v>
      </c>
      <c r="AM103" s="14">
        <v>2.4</v>
      </c>
      <c r="AN103" s="14">
        <v>20</v>
      </c>
      <c r="AO103" s="14">
        <v>83.7</v>
      </c>
      <c r="AP103" s="21"/>
      <c r="AQ103" s="14"/>
      <c r="AR103" s="14">
        <v>4.0837199999999996</v>
      </c>
      <c r="AS103" s="14">
        <v>74.736199999999997</v>
      </c>
      <c r="AT103" s="14"/>
      <c r="AU103" s="14">
        <v>0.83831999999999995</v>
      </c>
      <c r="AV103" s="14">
        <v>7.6538269172335598</v>
      </c>
      <c r="AW103" s="14">
        <v>20.041904449462901</v>
      </c>
      <c r="AX103" s="14">
        <v>6.36811477695914</v>
      </c>
      <c r="AY103" s="22">
        <v>124</v>
      </c>
      <c r="AZ103" s="22">
        <v>4.7</v>
      </c>
      <c r="BA103" s="24">
        <v>15.4</v>
      </c>
      <c r="BB103" s="25">
        <v>0.53400000000000003</v>
      </c>
      <c r="BC103" s="27" t="s">
        <v>633</v>
      </c>
      <c r="BD103" s="26" t="s">
        <v>270</v>
      </c>
      <c r="BE103" s="26" t="s">
        <v>271</v>
      </c>
      <c r="BF103" s="26" t="s">
        <v>278</v>
      </c>
      <c r="BG103" s="26" t="s">
        <v>278</v>
      </c>
      <c r="BH103" s="26" t="s">
        <v>327</v>
      </c>
      <c r="BI103" s="26" t="s">
        <v>280</v>
      </c>
      <c r="BJ103">
        <v>9.8831108211838892</v>
      </c>
      <c r="BK103">
        <v>17.603551941000099</v>
      </c>
      <c r="BL103">
        <v>20.619989013671901</v>
      </c>
      <c r="BM103">
        <v>19.369989013671901</v>
      </c>
      <c r="BN103">
        <v>20.909997558593801</v>
      </c>
      <c r="BO103">
        <v>27.149987792968801</v>
      </c>
      <c r="BP103">
        <v>22.012490844726599</v>
      </c>
      <c r="BQ103" s="26">
        <v>0.189738609079907</v>
      </c>
      <c r="BR103" s="26">
        <v>702.36073385981797</v>
      </c>
      <c r="BS103" s="26">
        <v>18358.091256878401</v>
      </c>
      <c r="BT103" s="26">
        <v>5.9731295484286598E-72</v>
      </c>
      <c r="BU103" s="26">
        <v>2.63548260208742E-117</v>
      </c>
      <c r="BV103" s="26">
        <v>0</v>
      </c>
      <c r="BW103" s="26">
        <v>4547.0420842168096</v>
      </c>
      <c r="BX103" s="26">
        <v>1</v>
      </c>
      <c r="BY103" s="26">
        <v>18</v>
      </c>
      <c r="CA103" s="72">
        <f t="shared" si="1"/>
        <v>9</v>
      </c>
    </row>
    <row r="104" spans="1:79" x14ac:dyDescent="0.25">
      <c r="A104" t="s">
        <v>637</v>
      </c>
      <c r="B104" t="s">
        <v>638</v>
      </c>
      <c r="C104">
        <v>6465513</v>
      </c>
      <c r="D104" s="14">
        <v>70.741</v>
      </c>
      <c r="E104" s="14">
        <v>77.77</v>
      </c>
      <c r="F104" s="14">
        <v>30.2016811999565</v>
      </c>
      <c r="G104" s="14">
        <v>64.550821351663203</v>
      </c>
      <c r="H104" s="14">
        <v>53.727048362971601</v>
      </c>
      <c r="I104" s="14">
        <v>5.0609999999999999</v>
      </c>
      <c r="J104" s="14">
        <v>2.4039999999999999</v>
      </c>
      <c r="K104" s="14">
        <v>41.478000000000002</v>
      </c>
      <c r="L104" s="14">
        <v>54.7853071899195</v>
      </c>
      <c r="M104" s="14">
        <v>41.166261631247103</v>
      </c>
      <c r="N104" s="14">
        <v>19.820159623205502</v>
      </c>
      <c r="O104" s="14">
        <v>2.7478393735734499</v>
      </c>
      <c r="P104" s="14">
        <v>-106360</v>
      </c>
      <c r="Q104" s="14">
        <v>1673</v>
      </c>
      <c r="S104" s="14">
        <v>276205</v>
      </c>
      <c r="T104" s="20">
        <v>5400</v>
      </c>
      <c r="U104">
        <v>13117845416.6297</v>
      </c>
      <c r="V104" s="14"/>
      <c r="W104" s="14"/>
      <c r="X104" s="14"/>
      <c r="Y104" s="14">
        <v>66.404998779296903</v>
      </c>
      <c r="Z104" s="14">
        <v>30.652000427246101</v>
      </c>
      <c r="AA104" s="14">
        <v>58.966897837652901</v>
      </c>
      <c r="AB104" s="14"/>
      <c r="AC104" s="14">
        <v>43.67</v>
      </c>
      <c r="AD104" s="14">
        <v>0.60842760643933103</v>
      </c>
      <c r="AE104" s="14">
        <v>42.0890809373442</v>
      </c>
      <c r="AF104" s="14">
        <v>25.876682732258601</v>
      </c>
      <c r="AG104" s="14">
        <v>37.225867926425202</v>
      </c>
      <c r="AH104" s="14">
        <v>58.521999999999998</v>
      </c>
      <c r="AI104" s="14">
        <v>12.416388423271799</v>
      </c>
      <c r="AJ104" s="20">
        <v>25428.420867389199</v>
      </c>
      <c r="AK104" s="14">
        <v>0.79157632278661605</v>
      </c>
      <c r="AL104" s="20">
        <v>99.902695132235806</v>
      </c>
      <c r="AM104" s="14">
        <v>11.4</v>
      </c>
      <c r="AN104" s="14">
        <v>14.2</v>
      </c>
      <c r="AO104" s="14">
        <v>18.3</v>
      </c>
      <c r="AP104" s="21"/>
      <c r="AQ104" s="14">
        <v>0.9</v>
      </c>
      <c r="AR104" s="14">
        <v>4.0811500000000001</v>
      </c>
      <c r="AS104" s="14"/>
      <c r="AT104" s="14"/>
      <c r="AU104" s="14"/>
      <c r="AV104" s="14">
        <v>61.519695113533402</v>
      </c>
      <c r="AW104" s="14">
        <v>86.767799377441406</v>
      </c>
      <c r="AX104" s="14">
        <v>9.8702712510205899</v>
      </c>
      <c r="AY104" s="22">
        <v>116</v>
      </c>
      <c r="AZ104" s="29">
        <v>21.8</v>
      </c>
      <c r="BA104" s="24">
        <v>25.7</v>
      </c>
      <c r="BB104" s="25">
        <v>0.95399999999999996</v>
      </c>
      <c r="BC104" s="27" t="s">
        <v>639</v>
      </c>
      <c r="BD104" s="26" t="s">
        <v>262</v>
      </c>
      <c r="BE104" s="26" t="s">
        <v>285</v>
      </c>
      <c r="BF104" s="26" t="s">
        <v>264</v>
      </c>
      <c r="BG104" s="26" t="s">
        <v>265</v>
      </c>
      <c r="BH104" s="26" t="s">
        <v>350</v>
      </c>
      <c r="BI104" s="26" t="s">
        <v>267</v>
      </c>
      <c r="BJ104">
        <v>-85.558042966747095</v>
      </c>
      <c r="BK104">
        <v>12.8457298850001</v>
      </c>
      <c r="BL104">
        <v>23.779992675781301</v>
      </c>
      <c r="BM104">
        <v>23.490014648437501</v>
      </c>
      <c r="BN104">
        <v>24.010003662109401</v>
      </c>
      <c r="BO104">
        <v>23.779992675781301</v>
      </c>
      <c r="BP104">
        <v>23.765000915527398</v>
      </c>
      <c r="BQ104" s="26">
        <v>6.8640411166553006E-2</v>
      </c>
      <c r="BR104" s="26">
        <v>13.7200582204266</v>
      </c>
      <c r="BS104" s="26">
        <v>18354.649101083</v>
      </c>
      <c r="BT104" s="26">
        <v>2.3514534014060701E-29</v>
      </c>
      <c r="BU104" s="26">
        <v>4.9699134558639098E-42</v>
      </c>
      <c r="BV104" s="28" t="s">
        <v>640</v>
      </c>
      <c r="BW104" s="26">
        <v>10.5786427231905</v>
      </c>
      <c r="BX104" s="26">
        <v>1</v>
      </c>
      <c r="BY104" s="26">
        <v>18</v>
      </c>
      <c r="CA104" s="72">
        <f t="shared" si="1"/>
        <v>9</v>
      </c>
    </row>
    <row r="105" spans="1:79" x14ac:dyDescent="0.25">
      <c r="A105" t="s">
        <v>646</v>
      </c>
      <c r="B105" t="s">
        <v>647</v>
      </c>
      <c r="C105">
        <v>28087871</v>
      </c>
      <c r="D105" s="14">
        <v>68.989000000000004</v>
      </c>
      <c r="E105" s="14">
        <v>71.900000000000006</v>
      </c>
      <c r="F105" s="14">
        <v>30.414265321749799</v>
      </c>
      <c r="G105" s="14">
        <v>63.8580639025582</v>
      </c>
      <c r="H105" s="14">
        <v>195.939107080572</v>
      </c>
      <c r="I105" s="14">
        <v>6.3609999999999998</v>
      </c>
      <c r="J105" s="14">
        <v>1.917</v>
      </c>
      <c r="K105" s="14">
        <v>80.260000000000005</v>
      </c>
      <c r="L105" s="14">
        <v>42.375112157165397</v>
      </c>
      <c r="M105" s="14">
        <v>8.9883349270903192</v>
      </c>
      <c r="N105" s="14">
        <v>8.4817130391344104</v>
      </c>
      <c r="O105" s="14">
        <v>4.9585615394619902</v>
      </c>
      <c r="P105" s="14">
        <v>208549</v>
      </c>
      <c r="Q105" s="14">
        <v>8594</v>
      </c>
      <c r="R105" s="14">
        <v>3296953</v>
      </c>
      <c r="T105" s="20">
        <v>3110</v>
      </c>
      <c r="U105">
        <v>29040398982.3466</v>
      </c>
      <c r="V105" s="14"/>
      <c r="W105" s="14"/>
      <c r="X105" s="14"/>
      <c r="Y105" s="14">
        <v>83.805000305175795</v>
      </c>
      <c r="Z105" s="14">
        <v>65.003997802734403</v>
      </c>
      <c r="AA105" s="14">
        <v>97.292732038572595</v>
      </c>
      <c r="AB105" s="14"/>
      <c r="AC105" s="14">
        <v>792.11</v>
      </c>
      <c r="AD105" s="14">
        <v>1.4428006214725799</v>
      </c>
      <c r="AE105" s="14">
        <v>28.747820020927801</v>
      </c>
      <c r="AF105" s="14">
        <v>25.364492500872</v>
      </c>
      <c r="AG105" s="14">
        <v>23.626041983324601</v>
      </c>
      <c r="AH105" s="14">
        <v>19.739999999999998</v>
      </c>
      <c r="AI105" s="14"/>
      <c r="AJ105" s="20">
        <v>7366.1331658622003</v>
      </c>
      <c r="AK105" s="14">
        <v>0.29846330271990201</v>
      </c>
      <c r="AL105" s="20">
        <v>100</v>
      </c>
      <c r="AM105" s="14">
        <v>7.2</v>
      </c>
      <c r="AN105" s="14">
        <v>21.8</v>
      </c>
      <c r="AO105" s="14">
        <v>32.200000000000003</v>
      </c>
      <c r="AP105" s="21"/>
      <c r="AQ105" s="14"/>
      <c r="AR105" s="14">
        <v>4.4409900000000002</v>
      </c>
      <c r="AS105" s="14">
        <v>143.91954000000001</v>
      </c>
      <c r="AT105" s="14">
        <v>121.72226999999999</v>
      </c>
      <c r="AU105" s="14">
        <v>1.04678</v>
      </c>
      <c r="AV105" s="14">
        <v>60.806311256556398</v>
      </c>
      <c r="AW105" s="14">
        <v>95.507476806640597</v>
      </c>
      <c r="AX105" s="14">
        <v>27.782884671518399</v>
      </c>
      <c r="AY105" s="22">
        <v>119</v>
      </c>
      <c r="AZ105" s="22">
        <v>3.8</v>
      </c>
      <c r="BA105" s="24">
        <v>24.1</v>
      </c>
      <c r="BB105" s="25">
        <v>0.79500000000000004</v>
      </c>
      <c r="BD105" s="26" t="s">
        <v>270</v>
      </c>
      <c r="BE105" s="26" t="s">
        <v>271</v>
      </c>
      <c r="BF105" s="26" t="s">
        <v>272</v>
      </c>
      <c r="BG105" s="26" t="s">
        <v>272</v>
      </c>
      <c r="BH105" s="26" t="s">
        <v>273</v>
      </c>
      <c r="BI105" s="26" t="s">
        <v>274</v>
      </c>
      <c r="BJ105">
        <v>83.103106530687199</v>
      </c>
      <c r="BK105">
        <v>28.3766282150001</v>
      </c>
      <c r="BL105">
        <v>3.9999938964844</v>
      </c>
      <c r="BM105">
        <v>3.2199951171875201</v>
      </c>
      <c r="BN105">
        <v>5.8399902343750201</v>
      </c>
      <c r="BO105">
        <v>9.6799865722656495</v>
      </c>
      <c r="BP105">
        <v>5.6849914550781504</v>
      </c>
      <c r="BQ105" s="26">
        <v>1.3443619797767E-2</v>
      </c>
      <c r="BR105" s="26">
        <v>46293.966954948701</v>
      </c>
      <c r="BS105" s="26">
        <v>18519.123507140401</v>
      </c>
      <c r="BT105" s="26">
        <v>6.6155029188212006E-2</v>
      </c>
      <c r="BU105" s="26">
        <v>0.80765318466783198</v>
      </c>
      <c r="BV105" s="26">
        <v>1.9012268514572699E-112</v>
      </c>
      <c r="BW105" s="26">
        <v>333.98746359985103</v>
      </c>
      <c r="BX105" s="26">
        <v>0</v>
      </c>
      <c r="BY105" s="26">
        <v>50</v>
      </c>
      <c r="CA105" s="72">
        <f t="shared" si="1"/>
        <v>9</v>
      </c>
    </row>
    <row r="106" spans="1:79" x14ac:dyDescent="0.25">
      <c r="A106" t="s">
        <v>699</v>
      </c>
      <c r="B106" t="s">
        <v>700</v>
      </c>
      <c r="C106">
        <v>7650154</v>
      </c>
      <c r="D106" s="14">
        <v>53.468000000000004</v>
      </c>
      <c r="E106" s="14">
        <v>55.106000000000002</v>
      </c>
      <c r="F106" s="14">
        <v>41.059639353476697</v>
      </c>
      <c r="G106" s="14">
        <v>55.9738044352072</v>
      </c>
      <c r="H106" s="14">
        <v>105.98717096148501</v>
      </c>
      <c r="I106" s="14">
        <v>11.744999999999999</v>
      </c>
      <c r="J106" s="14">
        <v>4.2629999999999999</v>
      </c>
      <c r="K106" s="14">
        <v>57.945</v>
      </c>
      <c r="L106" s="14">
        <v>48.033946461770697</v>
      </c>
      <c r="M106" s="14">
        <v>26.051347364045</v>
      </c>
      <c r="N106" s="14">
        <v>7.1583102983269002</v>
      </c>
      <c r="O106" s="14">
        <v>13.3184360600006</v>
      </c>
      <c r="P106" s="14">
        <v>-21000</v>
      </c>
      <c r="Q106" s="14">
        <v>4837</v>
      </c>
      <c r="S106" s="14">
        <v>89100</v>
      </c>
      <c r="T106" s="20">
        <v>1490</v>
      </c>
      <c r="U106">
        <v>4085114794.2232399</v>
      </c>
      <c r="V106" s="14"/>
      <c r="W106" s="14"/>
      <c r="X106" s="14"/>
      <c r="Y106" s="14">
        <v>57.895999908447301</v>
      </c>
      <c r="Z106" s="14">
        <v>54.930999755859403</v>
      </c>
      <c r="AA106" s="14">
        <v>97.982526052435006</v>
      </c>
      <c r="AB106" s="14"/>
      <c r="AC106" s="14">
        <v>40.72</v>
      </c>
      <c r="AD106" s="14">
        <v>0.79763176296859795</v>
      </c>
      <c r="AE106" s="14">
        <v>54.710446106954798</v>
      </c>
      <c r="AF106" s="14">
        <v>43.0534787705216</v>
      </c>
      <c r="AG106" s="14">
        <v>9.3863196264752595</v>
      </c>
      <c r="AH106" s="14">
        <v>42.055</v>
      </c>
      <c r="AI106" s="14">
        <v>17.2362891278643</v>
      </c>
      <c r="AJ106" s="20">
        <v>22801.299218029399</v>
      </c>
      <c r="AK106" s="14">
        <v>0.18656008769379701</v>
      </c>
      <c r="AL106" s="20">
        <v>100</v>
      </c>
      <c r="AM106" s="14">
        <v>2.4</v>
      </c>
      <c r="AN106" s="14">
        <v>30.5</v>
      </c>
      <c r="AO106" s="14">
        <v>105.1</v>
      </c>
      <c r="AP106" s="21"/>
      <c r="AQ106" s="14"/>
      <c r="AR106" s="14">
        <v>3.0602299999999998</v>
      </c>
      <c r="AS106" s="14">
        <v>124.47629000000001</v>
      </c>
      <c r="AT106" s="14">
        <v>70.192760000000007</v>
      </c>
      <c r="AU106" s="14">
        <v>1.0059100000000001</v>
      </c>
      <c r="AV106" s="14">
        <v>8.5183773936342</v>
      </c>
      <c r="AW106" s="14">
        <v>23.4</v>
      </c>
      <c r="AX106" s="14">
        <v>5.1625119319144197</v>
      </c>
      <c r="AY106" s="22">
        <v>110</v>
      </c>
      <c r="AZ106" s="29">
        <v>7.5</v>
      </c>
      <c r="BA106" s="24">
        <v>19</v>
      </c>
      <c r="BD106" s="26" t="s">
        <v>270</v>
      </c>
      <c r="BE106" s="26" t="s">
        <v>271</v>
      </c>
      <c r="BF106" s="26" t="s">
        <v>278</v>
      </c>
      <c r="BG106" s="26" t="s">
        <v>278</v>
      </c>
      <c r="BH106" s="26" t="s">
        <v>327</v>
      </c>
      <c r="BI106" s="26" t="s">
        <v>280</v>
      </c>
      <c r="BJ106">
        <v>-11.890191469164099</v>
      </c>
      <c r="BK106">
        <v>8.4596394885000805</v>
      </c>
      <c r="BL106">
        <v>29.439996337890602</v>
      </c>
      <c r="BM106">
        <v>28.649987792968801</v>
      </c>
      <c r="BN106">
        <v>31.059991455078102</v>
      </c>
      <c r="BO106">
        <v>31.619989013671901</v>
      </c>
      <c r="BP106">
        <v>30.192491149902398</v>
      </c>
      <c r="BQ106" s="26">
        <v>2.4930155782227001E-2</v>
      </c>
      <c r="BR106" s="26">
        <v>25728.741739489898</v>
      </c>
      <c r="BS106" s="26">
        <v>18446.6666089799</v>
      </c>
      <c r="BT106" s="26">
        <v>8.2807324242000001E-4</v>
      </c>
      <c r="BU106" s="26">
        <v>0.59619656112444996</v>
      </c>
      <c r="BV106" s="26">
        <v>8.4761605583544506E-164</v>
      </c>
      <c r="BW106" s="26">
        <v>223.30307905416399</v>
      </c>
      <c r="BX106" s="26">
        <v>1</v>
      </c>
      <c r="BY106" s="26">
        <v>32</v>
      </c>
      <c r="CA106" s="72">
        <f t="shared" si="1"/>
        <v>9</v>
      </c>
    </row>
    <row r="107" spans="1:79" x14ac:dyDescent="0.25">
      <c r="A107" t="s">
        <v>722</v>
      </c>
      <c r="B107" t="s">
        <v>723</v>
      </c>
      <c r="C107">
        <v>5446771</v>
      </c>
      <c r="D107" s="14">
        <v>73.8</v>
      </c>
      <c r="E107" s="14">
        <v>80.7</v>
      </c>
      <c r="F107" s="14">
        <v>15.4461367603311</v>
      </c>
      <c r="G107" s="14">
        <v>68.924616734891899</v>
      </c>
      <c r="H107" s="14">
        <v>113.29057820299499</v>
      </c>
      <c r="I107" s="14">
        <v>10</v>
      </c>
      <c r="J107" s="14">
        <v>1.52</v>
      </c>
      <c r="K107" s="14">
        <v>46.274000000000001</v>
      </c>
      <c r="L107" s="14">
        <v>92.917437147707702</v>
      </c>
      <c r="M107" s="14">
        <v>95.1058890456424</v>
      </c>
      <c r="P107" s="14">
        <v>7423</v>
      </c>
      <c r="Q107" s="14">
        <v>1221</v>
      </c>
      <c r="T107" s="20">
        <v>33060</v>
      </c>
      <c r="U107">
        <v>105904632155.755</v>
      </c>
      <c r="V107" s="14"/>
      <c r="W107" s="14"/>
      <c r="X107" s="14"/>
      <c r="Y107" s="14">
        <v>59.541000366210902</v>
      </c>
      <c r="Z107" s="14">
        <v>2.18400001525879</v>
      </c>
      <c r="AA107" s="14">
        <v>77.373147545441896</v>
      </c>
      <c r="AB107" s="14">
        <v>0.88266999999999995</v>
      </c>
      <c r="AC107" s="14">
        <v>5321.6</v>
      </c>
      <c r="AD107" s="14">
        <v>1.20523821388528</v>
      </c>
      <c r="AE107" s="14">
        <v>39.226289517470903</v>
      </c>
      <c r="AF107" s="14">
        <v>40.3535763554883</v>
      </c>
      <c r="AG107" s="14">
        <v>37.6304133373472</v>
      </c>
      <c r="AH107" s="14">
        <v>53.725999999999999</v>
      </c>
      <c r="AI107" s="14"/>
      <c r="AJ107" s="20">
        <v>2325.3028568560198</v>
      </c>
      <c r="AK107" s="14">
        <v>5.6615813277442397</v>
      </c>
      <c r="AL107" s="20">
        <v>100</v>
      </c>
      <c r="AM107" s="14">
        <v>6.5</v>
      </c>
      <c r="AN107" s="14">
        <v>17.2</v>
      </c>
      <c r="AO107" s="14">
        <v>5.6</v>
      </c>
      <c r="AP107" s="21">
        <v>2.4643000000000002</v>
      </c>
      <c r="AQ107" s="14">
        <v>5.8</v>
      </c>
      <c r="AR107" s="14">
        <v>3.9026700000000001</v>
      </c>
      <c r="AS107" s="14">
        <v>98.732050000000001</v>
      </c>
      <c r="AT107" s="14">
        <v>91.905630000000002</v>
      </c>
      <c r="AU107" s="14">
        <v>1.0060899999999999</v>
      </c>
      <c r="AV107" s="14">
        <v>96.822667701146997</v>
      </c>
      <c r="AW107" s="14">
        <v>100</v>
      </c>
      <c r="AX107" s="14">
        <v>3.2723765559259599</v>
      </c>
      <c r="AY107" s="22">
        <v>116</v>
      </c>
      <c r="AZ107" s="29">
        <v>22.4</v>
      </c>
      <c r="BA107" s="24">
        <v>40.5</v>
      </c>
      <c r="BB107" s="25">
        <v>0.745</v>
      </c>
      <c r="BD107" s="26" t="s">
        <v>292</v>
      </c>
      <c r="BE107" s="26" t="s">
        <v>309</v>
      </c>
      <c r="BF107" s="26" t="s">
        <v>286</v>
      </c>
      <c r="BG107" s="26" t="s">
        <v>286</v>
      </c>
      <c r="BH107" s="26" t="s">
        <v>336</v>
      </c>
      <c r="BI107" s="26" t="s">
        <v>288</v>
      </c>
      <c r="BJ107">
        <v>19.645039360369498</v>
      </c>
      <c r="BK107">
        <v>48.674652812000097</v>
      </c>
      <c r="BL107">
        <v>-0.75000610351560204</v>
      </c>
      <c r="BM107">
        <v>-2.7099975585937299</v>
      </c>
      <c r="BN107">
        <v>0.119989013671898</v>
      </c>
      <c r="BO107">
        <v>1.17998657226565</v>
      </c>
      <c r="BP107">
        <v>-0.54000701904294601</v>
      </c>
      <c r="BQ107" s="26">
        <v>3.2400598766802E-2</v>
      </c>
      <c r="BR107" s="26">
        <v>4194.7049139446599</v>
      </c>
      <c r="BS107" s="26">
        <v>18379.828622354999</v>
      </c>
      <c r="BT107" s="26">
        <v>6.5679898262145698E-35</v>
      </c>
      <c r="BU107" s="26">
        <v>7.5906523636012799E-19</v>
      </c>
      <c r="BV107" s="26">
        <v>7.6591904655952499E-267</v>
      </c>
      <c r="BW107" s="26">
        <v>34097.6084527325</v>
      </c>
      <c r="BX107" s="26">
        <v>1</v>
      </c>
      <c r="BY107" s="26">
        <v>23</v>
      </c>
      <c r="CA107" s="72">
        <f t="shared" si="1"/>
        <v>9</v>
      </c>
    </row>
    <row r="108" spans="1:79" x14ac:dyDescent="0.25">
      <c r="A108" t="s">
        <v>763</v>
      </c>
      <c r="B108" t="s">
        <v>764</v>
      </c>
      <c r="C108">
        <v>42723139</v>
      </c>
      <c r="D108" s="14">
        <v>60.655000000000001</v>
      </c>
      <c r="E108" s="14">
        <v>65.173000000000002</v>
      </c>
      <c r="F108" s="14">
        <v>46.930525181986297</v>
      </c>
      <c r="G108" s="14">
        <v>51.128487897550499</v>
      </c>
      <c r="H108" s="14">
        <v>213.06173449032499</v>
      </c>
      <c r="I108" s="14">
        <v>6.5540000000000003</v>
      </c>
      <c r="J108" s="14">
        <v>4.9550000000000001</v>
      </c>
      <c r="K108" s="14">
        <v>76.225999999999999</v>
      </c>
      <c r="L108" s="14">
        <v>25.3079223412232</v>
      </c>
      <c r="M108" s="14">
        <v>18.1947949404036</v>
      </c>
      <c r="N108" s="14">
        <v>3.6831185589982098</v>
      </c>
      <c r="O108" s="14">
        <v>7.29839707335731</v>
      </c>
      <c r="P108" s="14">
        <v>843469</v>
      </c>
      <c r="Q108" s="14">
        <v>7035</v>
      </c>
      <c r="R108" s="14">
        <v>21537</v>
      </c>
      <c r="T108" s="20">
        <v>1970</v>
      </c>
      <c r="U108">
        <v>27461440192.3549</v>
      </c>
      <c r="V108" s="14"/>
      <c r="W108" s="14"/>
      <c r="X108" s="14"/>
      <c r="Y108" s="14">
        <v>70.336997985839801</v>
      </c>
      <c r="Z108" s="14">
        <v>72.666000366210895</v>
      </c>
      <c r="AA108" s="14">
        <v>90.634600798247604</v>
      </c>
      <c r="AB108" s="14"/>
      <c r="AC108" s="14">
        <v>673.07</v>
      </c>
      <c r="AD108" s="14">
        <v>1.4250058976975299</v>
      </c>
      <c r="AE108" s="14">
        <v>71.888090963494903</v>
      </c>
      <c r="AF108" s="14">
        <v>9.6838223061446698</v>
      </c>
      <c r="AG108" s="14">
        <v>16.0639496289362</v>
      </c>
      <c r="AH108" s="14">
        <v>23.774000000000001</v>
      </c>
      <c r="AI108" s="14">
        <v>12.1100029411161</v>
      </c>
      <c r="AJ108" s="20">
        <v>1056.5627337645101</v>
      </c>
      <c r="AK108" s="14">
        <v>0.14166452735289201</v>
      </c>
      <c r="AL108" s="20">
        <v>100</v>
      </c>
      <c r="AM108" s="14">
        <v>2.5</v>
      </c>
      <c r="AN108" s="14">
        <v>21.9</v>
      </c>
      <c r="AO108" s="14">
        <v>46.4</v>
      </c>
      <c r="AP108" s="21"/>
      <c r="AQ108" s="14"/>
      <c r="AR108" s="14">
        <v>2.5588199999999999</v>
      </c>
      <c r="AS108" s="14">
        <v>102.70471000000001</v>
      </c>
      <c r="AT108" s="14">
        <v>52.671759999999999</v>
      </c>
      <c r="AU108" s="14"/>
      <c r="AV108" s="14">
        <v>16.166828355070901</v>
      </c>
      <c r="AW108" s="14">
        <v>22</v>
      </c>
      <c r="AX108" s="14">
        <v>18.619376427532998</v>
      </c>
      <c r="AY108" s="22">
        <v>95</v>
      </c>
      <c r="AZ108" s="22">
        <v>4.0999999999999996</v>
      </c>
      <c r="BA108" s="24">
        <v>15.8</v>
      </c>
      <c r="BB108" s="25">
        <v>0.52800000000000002</v>
      </c>
      <c r="BD108" s="26" t="s">
        <v>270</v>
      </c>
      <c r="BE108" s="26" t="s">
        <v>271</v>
      </c>
      <c r="BF108" s="26" t="s">
        <v>278</v>
      </c>
      <c r="BG108" s="26" t="s">
        <v>278</v>
      </c>
      <c r="BH108" s="26" t="s">
        <v>322</v>
      </c>
      <c r="BI108" s="26" t="s">
        <v>280</v>
      </c>
      <c r="BJ108">
        <v>32.684103576838503</v>
      </c>
      <c r="BK108">
        <v>1.38016798850006</v>
      </c>
      <c r="BL108">
        <v>24.830010986328102</v>
      </c>
      <c r="BM108">
        <v>25.439996337890602</v>
      </c>
      <c r="BN108">
        <v>26.050012207031301</v>
      </c>
      <c r="BO108">
        <v>25.920007324218801</v>
      </c>
      <c r="BP108">
        <v>25.5600067138672</v>
      </c>
      <c r="BQ108" s="26">
        <v>0.18246150732246799</v>
      </c>
      <c r="BR108" s="26">
        <v>61.2637740347717</v>
      </c>
      <c r="BS108" s="26">
        <v>18348.0126421401</v>
      </c>
      <c r="BT108" s="26">
        <v>1.3959144005833401E-23</v>
      </c>
      <c r="BU108" s="26">
        <v>2.28460017149231E-75</v>
      </c>
      <c r="BV108" s="26">
        <v>0</v>
      </c>
      <c r="BW108" s="26">
        <v>930.24193827784995</v>
      </c>
      <c r="BX108" s="26">
        <v>1</v>
      </c>
      <c r="BY108" s="26">
        <v>17</v>
      </c>
      <c r="CA108" s="72">
        <f t="shared" si="1"/>
        <v>9</v>
      </c>
    </row>
    <row r="109" spans="1:79" x14ac:dyDescent="0.25">
      <c r="A109" t="s">
        <v>795</v>
      </c>
      <c r="B109" t="s">
        <v>796</v>
      </c>
      <c r="C109">
        <v>17351822</v>
      </c>
      <c r="D109" s="14">
        <v>60.533000000000001</v>
      </c>
      <c r="E109" s="14">
        <v>66.447000000000003</v>
      </c>
      <c r="F109" s="14">
        <v>44.936141156824398</v>
      </c>
      <c r="G109" s="14">
        <v>52.964180817242898</v>
      </c>
      <c r="H109" s="14">
        <v>23.3414789007116</v>
      </c>
      <c r="I109" s="14">
        <v>6.4560000000000004</v>
      </c>
      <c r="J109" s="14">
        <v>4.633</v>
      </c>
      <c r="K109" s="14">
        <v>56.478999999999999</v>
      </c>
      <c r="L109" s="14">
        <v>33.793711260444802</v>
      </c>
      <c r="M109" s="14">
        <v>35.151981044473999</v>
      </c>
      <c r="N109" s="14">
        <v>9.2696359320496899</v>
      </c>
      <c r="O109" s="14">
        <v>3.8218112758731801</v>
      </c>
      <c r="P109" s="14">
        <v>-40000</v>
      </c>
      <c r="Q109" s="14">
        <v>284</v>
      </c>
      <c r="R109" s="14">
        <v>8904</v>
      </c>
      <c r="T109" s="20">
        <v>4100</v>
      </c>
      <c r="U109">
        <v>26720073435.901402</v>
      </c>
      <c r="V109" s="14"/>
      <c r="W109" s="14"/>
      <c r="X109" s="14"/>
      <c r="Y109" s="14">
        <v>74.614997863769503</v>
      </c>
      <c r="Z109" s="14">
        <v>48.839000701904297</v>
      </c>
      <c r="AA109" s="14">
        <v>88.990345934531803</v>
      </c>
      <c r="AB109" s="14"/>
      <c r="AC109" s="14">
        <v>213.07</v>
      </c>
      <c r="AD109" s="14">
        <v>1.4009500593166799</v>
      </c>
      <c r="AE109" s="14">
        <v>32.063923378038403</v>
      </c>
      <c r="AF109" s="14">
        <v>65.199153119493104</v>
      </c>
      <c r="AG109" s="14">
        <v>37.870010450823401</v>
      </c>
      <c r="AH109" s="14">
        <v>43.521000000000001</v>
      </c>
      <c r="AI109" s="14">
        <v>10.492514103105901</v>
      </c>
      <c r="AJ109" s="20">
        <v>5207.8757367082399</v>
      </c>
      <c r="AK109" s="14">
        <v>0.29241222245577603</v>
      </c>
      <c r="AL109" s="20">
        <v>100</v>
      </c>
      <c r="AM109" s="14">
        <v>4.5</v>
      </c>
      <c r="AN109" s="14">
        <v>17.899999999999999</v>
      </c>
      <c r="AO109" s="14">
        <v>57.8</v>
      </c>
      <c r="AP109" s="21">
        <v>9.1300000000000006E-2</v>
      </c>
      <c r="AQ109" s="14"/>
      <c r="AR109" s="14">
        <v>3.7479200000000001</v>
      </c>
      <c r="AS109" s="14">
        <v>98.715519999999998</v>
      </c>
      <c r="AT109" s="14"/>
      <c r="AU109" s="14"/>
      <c r="AV109" s="14">
        <v>18.9320116957572</v>
      </c>
      <c r="AW109" s="14">
        <v>40.299999999999997</v>
      </c>
      <c r="AX109" s="14">
        <v>7.4328843123906498</v>
      </c>
      <c r="AY109" s="22">
        <v>91</v>
      </c>
      <c r="AZ109" s="29">
        <v>6.5</v>
      </c>
      <c r="BA109" s="24">
        <v>16.8</v>
      </c>
      <c r="BB109" s="25">
        <v>0.59099999999999997</v>
      </c>
      <c r="BD109" s="26" t="s">
        <v>270</v>
      </c>
      <c r="BE109" s="26" t="s">
        <v>285</v>
      </c>
      <c r="BF109" s="26" t="s">
        <v>278</v>
      </c>
      <c r="BG109" s="26" t="s">
        <v>278</v>
      </c>
      <c r="BH109" s="26" t="s">
        <v>322</v>
      </c>
      <c r="BI109" s="26" t="s">
        <v>280</v>
      </c>
      <c r="BJ109">
        <v>25.4152401229547</v>
      </c>
      <c r="BK109">
        <v>-13.125502624499999</v>
      </c>
      <c r="BL109">
        <v>24.520013427734401</v>
      </c>
      <c r="BM109">
        <v>23.749993896484401</v>
      </c>
      <c r="BN109">
        <v>23.999993896484401</v>
      </c>
      <c r="BO109">
        <v>22.890008544921901</v>
      </c>
      <c r="BP109">
        <v>23.790002441406301</v>
      </c>
      <c r="BQ109" s="26">
        <v>4.9039962456572002E-2</v>
      </c>
      <c r="BR109" s="26">
        <v>120.09478806938699</v>
      </c>
      <c r="BS109" s="26">
        <v>18361.5874463158</v>
      </c>
      <c r="BT109" s="26">
        <v>4.4073194387490097E-9</v>
      </c>
      <c r="BU109" s="26">
        <v>9.7161827353504993E-9</v>
      </c>
      <c r="BV109" s="26">
        <v>1.9605844587429599E-252</v>
      </c>
      <c r="BW109" s="26">
        <v>1979.44514376758</v>
      </c>
      <c r="BX109" s="26">
        <v>1</v>
      </c>
      <c r="BY109" s="26">
        <v>15</v>
      </c>
      <c r="CA109" s="72">
        <f t="shared" si="1"/>
        <v>9</v>
      </c>
    </row>
    <row r="110" spans="1:79" x14ac:dyDescent="0.25">
      <c r="A110" t="s">
        <v>366</v>
      </c>
      <c r="B110" t="s">
        <v>367</v>
      </c>
      <c r="C110">
        <v>754394</v>
      </c>
      <c r="D110" s="14">
        <v>71.123000000000005</v>
      </c>
      <c r="E110" s="14">
        <v>71.816000000000003</v>
      </c>
      <c r="F110" s="14">
        <v>25.771353733092301</v>
      </c>
      <c r="G110" s="14">
        <v>68.225634554102101</v>
      </c>
      <c r="H110" s="14">
        <v>19.777527771444799</v>
      </c>
      <c r="I110" s="14">
        <v>6.2450000000000001</v>
      </c>
      <c r="J110" s="14">
        <v>1.9750000000000001</v>
      </c>
      <c r="K110" s="14">
        <v>59.104999999999997</v>
      </c>
      <c r="L110" s="14">
        <v>52.726655108319399</v>
      </c>
      <c r="M110" s="14">
        <v>30.0831893934836</v>
      </c>
      <c r="N110" s="14">
        <v>11.049495386985299</v>
      </c>
      <c r="O110" s="14">
        <v>4.5124927024577204</v>
      </c>
      <c r="P110" s="14">
        <v>1600</v>
      </c>
      <c r="Q110" s="14">
        <v>7104</v>
      </c>
      <c r="R110" s="14">
        <v>275849</v>
      </c>
      <c r="T110" s="20">
        <v>9250</v>
      </c>
      <c r="U110">
        <v>2446674101.3737001</v>
      </c>
      <c r="V110" s="14"/>
      <c r="W110" s="14">
        <v>38.6</v>
      </c>
      <c r="X110" s="14">
        <v>37.4</v>
      </c>
      <c r="Y110" s="14">
        <v>66.713996887207003</v>
      </c>
      <c r="Z110" s="14">
        <v>55.314998626708999</v>
      </c>
      <c r="AA110" s="14">
        <v>80.147597336017796</v>
      </c>
      <c r="AB110" s="14"/>
      <c r="AC110" s="14">
        <v>52.64</v>
      </c>
      <c r="AD110" s="14"/>
      <c r="AE110" s="14">
        <v>13.606334240966801</v>
      </c>
      <c r="AF110" s="14">
        <v>72.484536714605994</v>
      </c>
      <c r="AG110" s="14">
        <v>48.007851045191302</v>
      </c>
      <c r="AH110" s="14">
        <v>40.895000000000003</v>
      </c>
      <c r="AI110" s="14"/>
      <c r="AJ110" s="20">
        <v>108475.556841192</v>
      </c>
      <c r="AK110" s="14">
        <v>1.39222953427828</v>
      </c>
      <c r="AL110" s="20">
        <v>100</v>
      </c>
      <c r="AM110" s="14">
        <v>10.3</v>
      </c>
      <c r="AN110" s="14">
        <v>23.3</v>
      </c>
      <c r="AO110" s="14">
        <v>29.7</v>
      </c>
      <c r="AP110" s="21">
        <v>0.37480000000000002</v>
      </c>
      <c r="AQ110" s="14"/>
      <c r="AR110" s="14">
        <v>6.8024899999999997</v>
      </c>
      <c r="AS110" s="14">
        <v>101.33414</v>
      </c>
      <c r="AT110" s="14">
        <v>100</v>
      </c>
      <c r="AU110" s="14">
        <v>1.0492699999999999</v>
      </c>
      <c r="AV110" s="14">
        <v>67.011437971592898</v>
      </c>
      <c r="AW110" s="14">
        <v>97.7</v>
      </c>
      <c r="AX110" s="14">
        <v>15.5411911787977</v>
      </c>
      <c r="AY110" s="22"/>
      <c r="AZ110" s="22">
        <v>5.8</v>
      </c>
      <c r="BA110" s="24">
        <v>27.6</v>
      </c>
      <c r="BB110" s="25">
        <v>0.434</v>
      </c>
      <c r="BD110" s="26" t="s">
        <v>270</v>
      </c>
      <c r="BE110" s="26" t="s">
        <v>285</v>
      </c>
      <c r="BF110" s="26" t="s">
        <v>272</v>
      </c>
      <c r="BG110" s="26" t="s">
        <v>272</v>
      </c>
      <c r="BH110" s="26" t="s">
        <v>273</v>
      </c>
      <c r="BI110" s="26" t="s">
        <v>274</v>
      </c>
      <c r="BJ110">
        <v>90.295731636605396</v>
      </c>
      <c r="BK110">
        <v>27.5239713942488</v>
      </c>
      <c r="BL110">
        <v>-5.4700073242187299</v>
      </c>
      <c r="BM110">
        <v>-7.5400146484374799</v>
      </c>
      <c r="BN110">
        <v>-6.2200073242187299</v>
      </c>
      <c r="BO110">
        <v>-2.4700073242187299</v>
      </c>
      <c r="BP110">
        <v>-5.4250091552734201</v>
      </c>
      <c r="BQ110" s="26">
        <v>6.5006478746264001E-2</v>
      </c>
      <c r="BR110" s="26">
        <v>7.0263531751572499</v>
      </c>
      <c r="BS110" s="26">
        <v>18345.241603866001</v>
      </c>
      <c r="BT110" s="26">
        <v>2.2753488323196898E-16</v>
      </c>
      <c r="BU110" s="26">
        <v>4.28599177764959E-33</v>
      </c>
      <c r="BV110" s="26">
        <v>8.0772452556009598E-299</v>
      </c>
      <c r="BW110" s="26">
        <v>14.5269776496869</v>
      </c>
      <c r="BX110" s="26">
        <v>1</v>
      </c>
      <c r="BY110" s="26">
        <v>18</v>
      </c>
      <c r="CA110" s="72">
        <f t="shared" si="1"/>
        <v>8</v>
      </c>
    </row>
    <row r="111" spans="1:79" x14ac:dyDescent="0.25">
      <c r="A111" t="s">
        <v>401</v>
      </c>
      <c r="B111" t="s">
        <v>402</v>
      </c>
      <c r="C111">
        <v>543767</v>
      </c>
      <c r="D111" s="14">
        <v>69.316000000000003</v>
      </c>
      <c r="E111" s="14">
        <v>76.007000000000005</v>
      </c>
      <c r="F111" s="14">
        <v>28.777766947975898</v>
      </c>
      <c r="G111" s="14">
        <v>66.612905895355894</v>
      </c>
      <c r="H111" s="14">
        <v>134.92977667493801</v>
      </c>
      <c r="I111" s="14">
        <v>5.625</v>
      </c>
      <c r="J111" s="14">
        <v>2.274</v>
      </c>
      <c r="K111" s="14">
        <v>34.268000000000001</v>
      </c>
      <c r="L111" s="14">
        <v>67.380353541668299</v>
      </c>
      <c r="M111" s="14">
        <v>45.922812964796798</v>
      </c>
      <c r="N111" s="14">
        <v>6.0042096606247197</v>
      </c>
      <c r="O111" s="14">
        <v>4.3099485271834803</v>
      </c>
      <c r="P111" s="14">
        <v>-6709</v>
      </c>
      <c r="Q111" s="14">
        <v>13</v>
      </c>
      <c r="R111" s="14">
        <v>140429</v>
      </c>
      <c r="T111" s="20">
        <v>7280</v>
      </c>
      <c r="U111">
        <v>1976814276.50792</v>
      </c>
      <c r="V111" s="14"/>
      <c r="W111" s="14"/>
      <c r="X111" s="14"/>
      <c r="Y111" s="14">
        <v>60.455001831054702</v>
      </c>
      <c r="Z111" s="14">
        <v>11.460000038146999</v>
      </c>
      <c r="AA111" s="14">
        <v>78.959676781822097</v>
      </c>
      <c r="AB111" s="14"/>
      <c r="AC111" s="14">
        <v>8.69</v>
      </c>
      <c r="AD111" s="14">
        <v>0.553854417749715</v>
      </c>
      <c r="AE111" s="14">
        <v>19.6029776674938</v>
      </c>
      <c r="AF111" s="14">
        <v>22.545905858647998</v>
      </c>
      <c r="AG111" s="14">
        <v>2.89524038891919</v>
      </c>
      <c r="AH111" s="14">
        <v>65.731999999999999</v>
      </c>
      <c r="AI111" s="14">
        <v>27.157936257273601</v>
      </c>
      <c r="AJ111" s="20">
        <v>578.84997945082603</v>
      </c>
      <c r="AK111" s="14">
        <v>0.94811381734195899</v>
      </c>
      <c r="AL111" s="20">
        <v>100</v>
      </c>
      <c r="AM111" s="14">
        <v>2.4</v>
      </c>
      <c r="AN111" s="14">
        <v>17.2</v>
      </c>
      <c r="AO111" s="14">
        <v>19.5</v>
      </c>
      <c r="AP111" s="21"/>
      <c r="AQ111" s="14"/>
      <c r="AR111" s="14">
        <v>5.2887899999999997</v>
      </c>
      <c r="AS111" s="14">
        <v>103.28292</v>
      </c>
      <c r="AT111" s="14">
        <v>87.401420000000002</v>
      </c>
      <c r="AU111" s="14">
        <v>1.00729</v>
      </c>
      <c r="AV111" s="14">
        <v>62.352966675589698</v>
      </c>
      <c r="AW111" s="14">
        <v>92.913635253906307</v>
      </c>
      <c r="AX111" s="14">
        <v>53.584225539271202</v>
      </c>
      <c r="AY111" s="22">
        <v>113</v>
      </c>
      <c r="AZ111" s="22">
        <v>10.6</v>
      </c>
      <c r="BA111" s="24">
        <v>25.4</v>
      </c>
      <c r="BB111" s="25">
        <v>0.45900000000000002</v>
      </c>
      <c r="BD111" s="26" t="s">
        <v>262</v>
      </c>
      <c r="BE111" s="26" t="s">
        <v>285</v>
      </c>
      <c r="BF111" s="26" t="s">
        <v>278</v>
      </c>
      <c r="BG111" s="26" t="s">
        <v>278</v>
      </c>
      <c r="BH111" s="26" t="s">
        <v>327</v>
      </c>
      <c r="BI111" s="26" t="s">
        <v>280</v>
      </c>
      <c r="BJ111">
        <v>-25.1802170833496</v>
      </c>
      <c r="BK111">
        <v>17.062404689500099</v>
      </c>
      <c r="BL111">
        <v>23.149987792968801</v>
      </c>
      <c r="BM111">
        <v>22.320001220703102</v>
      </c>
      <c r="BN111">
        <v>23.379998779296901</v>
      </c>
      <c r="BO111">
        <v>23.020013427734401</v>
      </c>
      <c r="BP111">
        <v>22.9675003051758</v>
      </c>
      <c r="BQ111" s="26">
        <v>0.27695798480216399</v>
      </c>
      <c r="BR111" s="26">
        <v>89.1737671690491</v>
      </c>
      <c r="BS111" s="26">
        <v>18366.613889397398</v>
      </c>
      <c r="BT111" s="26">
        <v>3.6064421922618399E-12</v>
      </c>
      <c r="BU111" s="26">
        <v>1.1771543622755101E-36</v>
      </c>
      <c r="BV111" s="26">
        <v>0</v>
      </c>
      <c r="BW111" s="26">
        <v>1697.80694445316</v>
      </c>
      <c r="BX111" s="26">
        <v>1</v>
      </c>
      <c r="BY111" s="26">
        <v>41</v>
      </c>
      <c r="CA111" s="72">
        <f t="shared" si="1"/>
        <v>8</v>
      </c>
    </row>
    <row r="112" spans="1:79" x14ac:dyDescent="0.25">
      <c r="A112" t="s">
        <v>484</v>
      </c>
      <c r="B112" t="s">
        <v>485</v>
      </c>
      <c r="C112">
        <v>10731726</v>
      </c>
      <c r="D112" s="14">
        <v>78.8</v>
      </c>
      <c r="E112" s="14">
        <v>83.9</v>
      </c>
      <c r="F112" s="14">
        <v>14.071244865402299</v>
      </c>
      <c r="G112" s="14">
        <v>64.273483056754202</v>
      </c>
      <c r="H112" s="14">
        <v>83.224732350659394</v>
      </c>
      <c r="I112" s="14">
        <v>11.2</v>
      </c>
      <c r="J112" s="14">
        <v>1.35</v>
      </c>
      <c r="K112" s="14">
        <v>20.942</v>
      </c>
      <c r="L112" s="14">
        <v>34.010158628540502</v>
      </c>
      <c r="M112" s="14">
        <v>32.9903963772026</v>
      </c>
      <c r="P112" s="14">
        <v>-80000</v>
      </c>
      <c r="Q112" s="14">
        <v>107</v>
      </c>
      <c r="R112" s="14">
        <v>15125933.5152598</v>
      </c>
      <c r="S112" s="14">
        <v>5324000</v>
      </c>
      <c r="T112" s="20">
        <v>29670</v>
      </c>
      <c r="U112">
        <v>218031844583.99399</v>
      </c>
      <c r="V112" s="14"/>
      <c r="W112" s="14">
        <v>4.4000000000000004</v>
      </c>
      <c r="X112" s="14">
        <v>34.4</v>
      </c>
      <c r="Y112" s="14">
        <v>51.766998291015597</v>
      </c>
      <c r="Z112" s="14">
        <v>11.9820003509521</v>
      </c>
      <c r="AA112" s="14">
        <v>73.885477782557999</v>
      </c>
      <c r="AB112" s="14">
        <v>1.12808</v>
      </c>
      <c r="AC112" s="14">
        <v>10906.99</v>
      </c>
      <c r="AD112" s="14">
        <v>2.3852815561237</v>
      </c>
      <c r="AE112" s="14">
        <v>47.602792862684304</v>
      </c>
      <c r="AF112" s="14">
        <v>31.685026774025399</v>
      </c>
      <c r="AG112" s="14">
        <v>35.216340863326202</v>
      </c>
      <c r="AH112" s="14">
        <v>79.058000000000007</v>
      </c>
      <c r="AI112" s="14"/>
      <c r="AJ112" s="20">
        <v>5324.8072764042299</v>
      </c>
      <c r="AK112" s="14">
        <v>6.1803372677844699</v>
      </c>
      <c r="AL112" s="20">
        <v>99.999999999858801</v>
      </c>
      <c r="AM112" s="14">
        <v>4.7</v>
      </c>
      <c r="AN112" s="14">
        <v>12.4</v>
      </c>
      <c r="AO112" s="14">
        <v>4.5</v>
      </c>
      <c r="AP112" s="21">
        <v>4.5919999999999996</v>
      </c>
      <c r="AQ112" s="14"/>
      <c r="AR112" s="14"/>
      <c r="AS112" s="14">
        <v>99.553479999999993</v>
      </c>
      <c r="AT112" s="14">
        <v>96.766360000000006</v>
      </c>
      <c r="AU112" s="14">
        <v>0.97104000000000001</v>
      </c>
      <c r="AV112" s="14">
        <v>98.144712430426694</v>
      </c>
      <c r="AW112" s="14">
        <v>100</v>
      </c>
      <c r="AX112" s="14">
        <v>26.376696591266601</v>
      </c>
      <c r="AY112" s="22">
        <v>134</v>
      </c>
      <c r="AZ112" s="22">
        <v>27.4</v>
      </c>
      <c r="BA112" s="24">
        <v>44.5</v>
      </c>
      <c r="BD112" s="26" t="s">
        <v>292</v>
      </c>
      <c r="BE112" s="26" t="s">
        <v>309</v>
      </c>
      <c r="BF112" s="26" t="s">
        <v>286</v>
      </c>
      <c r="BG112" s="26" t="s">
        <v>286</v>
      </c>
      <c r="BH112" s="26" t="s">
        <v>287</v>
      </c>
      <c r="BI112" s="26" t="s">
        <v>288</v>
      </c>
      <c r="BJ112">
        <v>21.952676105587202</v>
      </c>
      <c r="BK112">
        <v>39.070318914500099</v>
      </c>
      <c r="BL112">
        <v>8.8300109863281495</v>
      </c>
      <c r="BM112">
        <v>5.6700073242187701</v>
      </c>
      <c r="BN112">
        <v>7.4900146484375201</v>
      </c>
      <c r="BO112">
        <v>8.6799865722656495</v>
      </c>
      <c r="BP112">
        <v>7.6675048828125201</v>
      </c>
      <c r="BQ112" s="26">
        <v>7.7016409801153998E-2</v>
      </c>
      <c r="BR112" s="26">
        <v>2755.8933822726699</v>
      </c>
      <c r="BS112" s="26">
        <v>18347.8103494811</v>
      </c>
      <c r="BT112" s="26">
        <v>9.9444329513740399E-66</v>
      </c>
      <c r="BU112" s="26">
        <v>3.5924733982333801E-93</v>
      </c>
      <c r="BV112" s="26">
        <v>0</v>
      </c>
      <c r="BW112" s="26">
        <v>103441.818594881</v>
      </c>
      <c r="BX112" s="26">
        <v>1</v>
      </c>
      <c r="BY112" s="26">
        <v>20</v>
      </c>
      <c r="CA112" s="72">
        <f t="shared" si="1"/>
        <v>8</v>
      </c>
    </row>
    <row r="113" spans="1:79" x14ac:dyDescent="0.25">
      <c r="A113" t="s">
        <v>552</v>
      </c>
      <c r="B113" t="s">
        <v>553</v>
      </c>
      <c r="C113">
        <v>51606633</v>
      </c>
      <c r="D113" s="14">
        <v>79.7</v>
      </c>
      <c r="E113" s="14">
        <v>85.7</v>
      </c>
      <c r="F113" s="14">
        <v>12.9733235784635</v>
      </c>
      <c r="G113" s="14">
        <v>72.608120589139602</v>
      </c>
      <c r="H113" s="14">
        <v>529.65210363268102</v>
      </c>
      <c r="I113" s="14">
        <v>5.8</v>
      </c>
      <c r="J113" s="14">
        <v>0.97699999999999998</v>
      </c>
      <c r="K113" s="14">
        <v>18.541</v>
      </c>
      <c r="L113" s="14">
        <v>37.688243488421897</v>
      </c>
      <c r="M113" s="14">
        <v>43.090975864808001</v>
      </c>
      <c r="P113" s="14">
        <v>58657</v>
      </c>
      <c r="Q113" s="14">
        <v>279</v>
      </c>
      <c r="R113" s="14">
        <v>88157579</v>
      </c>
      <c r="S113" s="14">
        <v>28945400</v>
      </c>
      <c r="T113" s="20">
        <v>40090</v>
      </c>
      <c r="U113">
        <v>1619423701169.6299</v>
      </c>
      <c r="V113" s="14"/>
      <c r="W113" s="14"/>
      <c r="X113" s="14"/>
      <c r="Y113" s="14">
        <v>62.970001220703097</v>
      </c>
      <c r="Z113" s="14">
        <v>4.8790001869201696</v>
      </c>
      <c r="AA113" s="14">
        <v>72.3536978330919</v>
      </c>
      <c r="AB113" s="14">
        <v>4.5532399999999997</v>
      </c>
      <c r="AC113" s="14">
        <v>66376.17</v>
      </c>
      <c r="AD113" s="14">
        <v>2.6173436373646601</v>
      </c>
      <c r="AE113" s="14">
        <v>17.446070640579102</v>
      </c>
      <c r="AF113" s="14">
        <v>63.354836492977903</v>
      </c>
      <c r="AG113" s="14">
        <v>11.671124995125499</v>
      </c>
      <c r="AH113" s="14">
        <v>81.459000000000003</v>
      </c>
      <c r="AI113" s="14">
        <v>72.251552881353604</v>
      </c>
      <c r="AJ113" s="20">
        <v>1277.91664077826</v>
      </c>
      <c r="AK113" s="14">
        <v>11.570345409340099</v>
      </c>
      <c r="AL113" s="20">
        <v>100</v>
      </c>
      <c r="AM113" s="14">
        <v>6.9</v>
      </c>
      <c r="AN113" s="14">
        <v>7.8</v>
      </c>
      <c r="AO113" s="14">
        <v>3.2</v>
      </c>
      <c r="AP113" s="21">
        <v>2.3123999999999998</v>
      </c>
      <c r="AQ113" s="14"/>
      <c r="AR113" s="14">
        <v>4.5943699999999996</v>
      </c>
      <c r="AS113" s="14">
        <v>98.0886</v>
      </c>
      <c r="AT113" s="14">
        <v>91.355119999999999</v>
      </c>
      <c r="AU113" s="14">
        <v>0.99531000000000003</v>
      </c>
      <c r="AV113" s="14"/>
      <c r="AW113" s="14">
        <v>100</v>
      </c>
      <c r="AX113" s="14">
        <v>2.7406691506051302</v>
      </c>
      <c r="AY113" s="22">
        <v>135</v>
      </c>
      <c r="AZ113" s="29">
        <v>4.9000000000000004</v>
      </c>
      <c r="BA113" s="24">
        <v>41.8</v>
      </c>
      <c r="BB113" s="25">
        <v>0.67400000000000004</v>
      </c>
      <c r="BD113" s="26" t="s">
        <v>508</v>
      </c>
      <c r="BE113" s="26" t="s">
        <v>309</v>
      </c>
      <c r="BF113" s="26" t="s">
        <v>272</v>
      </c>
      <c r="BG113" s="26" t="s">
        <v>272</v>
      </c>
      <c r="BH113" s="26" t="s">
        <v>387</v>
      </c>
      <c r="BI113" s="26" t="s">
        <v>312</v>
      </c>
      <c r="BJ113">
        <v>128.01105070332</v>
      </c>
      <c r="BK113">
        <v>36.460451240000097</v>
      </c>
      <c r="BL113">
        <v>1.2300048828125201</v>
      </c>
      <c r="BM113">
        <v>1.3999877929687701</v>
      </c>
      <c r="BN113">
        <v>2.55999145507815</v>
      </c>
      <c r="BO113">
        <v>7.2300048828125201</v>
      </c>
      <c r="BP113">
        <v>3.1049972534179902</v>
      </c>
      <c r="BQ113" s="26">
        <v>0.119936196393241</v>
      </c>
      <c r="BR113" s="26">
        <v>10327.8963779446</v>
      </c>
      <c r="BS113" s="26">
        <v>18322.328046395902</v>
      </c>
      <c r="BT113" s="26">
        <v>1.7928278521612601E-45</v>
      </c>
      <c r="BU113" s="26">
        <v>4.5716121132809995E-109</v>
      </c>
      <c r="BV113" s="26">
        <v>0</v>
      </c>
      <c r="BW113" s="26">
        <v>11921677.0854565</v>
      </c>
      <c r="BX113" s="26">
        <v>1</v>
      </c>
      <c r="BY113" s="26">
        <v>12</v>
      </c>
      <c r="CA113" s="72">
        <f t="shared" si="1"/>
        <v>8</v>
      </c>
    </row>
    <row r="114" spans="1:79" x14ac:dyDescent="0.25">
      <c r="A114" t="s">
        <v>581</v>
      </c>
      <c r="B114" t="s">
        <v>582</v>
      </c>
      <c r="C114">
        <v>36029138</v>
      </c>
      <c r="D114" s="14">
        <v>75.19</v>
      </c>
      <c r="E114" s="14">
        <v>77.668000000000006</v>
      </c>
      <c r="F114" s="14">
        <v>27.206380132855401</v>
      </c>
      <c r="G114" s="14">
        <v>65.780715046032398</v>
      </c>
      <c r="H114" s="14">
        <v>80.728518933452804</v>
      </c>
      <c r="I114" s="14">
        <v>5.0599999999999996</v>
      </c>
      <c r="J114" s="14">
        <v>2.415</v>
      </c>
      <c r="K114" s="14">
        <v>37.546999999999997</v>
      </c>
      <c r="L114" s="14">
        <v>46.761887655158098</v>
      </c>
      <c r="M114" s="14">
        <v>37.213112133246703</v>
      </c>
      <c r="N114" s="14">
        <v>9.8147357064244805</v>
      </c>
      <c r="O114" s="14">
        <v>0.70307915948222499</v>
      </c>
      <c r="P114" s="14">
        <v>-257096</v>
      </c>
      <c r="Q114" s="14">
        <v>3888</v>
      </c>
      <c r="R114" s="14">
        <v>8132917</v>
      </c>
      <c r="S114" s="14">
        <v>4763500</v>
      </c>
      <c r="T114" s="20">
        <v>8430</v>
      </c>
      <c r="U114">
        <v>117921394402.36099</v>
      </c>
      <c r="V114" s="14"/>
      <c r="W114" s="14"/>
      <c r="X114" s="14"/>
      <c r="Y114" s="14">
        <v>45.305999755859403</v>
      </c>
      <c r="Z114" s="14">
        <v>34.689998626708999</v>
      </c>
      <c r="AA114" s="14">
        <v>30.609218667721699</v>
      </c>
      <c r="AB114" s="14"/>
      <c r="AC114" s="14">
        <v>5056.7700000000004</v>
      </c>
      <c r="AD114" s="14">
        <v>3.1044266274877499</v>
      </c>
      <c r="AE114" s="14">
        <v>68.544700873851696</v>
      </c>
      <c r="AF114" s="14">
        <v>12.601389200089599</v>
      </c>
      <c r="AG114" s="14">
        <v>30.777601110399601</v>
      </c>
      <c r="AH114" s="14">
        <v>62.453000000000003</v>
      </c>
      <c r="AI114" s="14"/>
      <c r="AJ114" s="20">
        <v>848.14300697170597</v>
      </c>
      <c r="AK114" s="14">
        <v>1.7507945564544001</v>
      </c>
      <c r="AL114" s="20">
        <v>100</v>
      </c>
      <c r="AM114" s="14">
        <v>7</v>
      </c>
      <c r="AN114" s="14">
        <v>12.4</v>
      </c>
      <c r="AO114" s="14">
        <v>22.4</v>
      </c>
      <c r="AP114" s="21"/>
      <c r="AQ114" s="14">
        <v>0.9</v>
      </c>
      <c r="AR114" s="14"/>
      <c r="AS114" s="14">
        <v>112.40215999999999</v>
      </c>
      <c r="AT114" s="14">
        <v>92.92953</v>
      </c>
      <c r="AU114" s="14">
        <v>0.93018999999999996</v>
      </c>
      <c r="AV114" s="14">
        <v>78.993777393286607</v>
      </c>
      <c r="AW114" s="14">
        <v>100</v>
      </c>
      <c r="AX114" s="14">
        <v>22.080069460550099</v>
      </c>
      <c r="AY114" s="22">
        <v>150</v>
      </c>
      <c r="AZ114" s="22">
        <v>25.6</v>
      </c>
      <c r="BA114" s="24">
        <v>29.3</v>
      </c>
      <c r="BB114" s="25">
        <v>0.42699999999999999</v>
      </c>
      <c r="BD114" s="26" t="s">
        <v>262</v>
      </c>
      <c r="BE114" s="26" t="s">
        <v>285</v>
      </c>
      <c r="BF114" s="26" t="s">
        <v>278</v>
      </c>
      <c r="BG114" s="26" t="s">
        <v>278</v>
      </c>
      <c r="BH114" s="26" t="s">
        <v>431</v>
      </c>
      <c r="BI114" s="26" t="s">
        <v>296</v>
      </c>
      <c r="BJ114">
        <v>-9.9062965818422803</v>
      </c>
      <c r="BK114">
        <v>28.67975495</v>
      </c>
      <c r="BL114">
        <v>15.1</v>
      </c>
      <c r="BM114">
        <v>13.3900085449219</v>
      </c>
      <c r="BN114">
        <v>17.080010986328102</v>
      </c>
      <c r="BO114">
        <v>15.339990234375</v>
      </c>
      <c r="BP114">
        <v>15.227502441406299</v>
      </c>
      <c r="BQ114" s="26">
        <v>3.2412485387147E-2</v>
      </c>
      <c r="BR114" s="26">
        <v>19127.413592266301</v>
      </c>
      <c r="BS114" s="26">
        <v>18391.029494247501</v>
      </c>
      <c r="BT114" s="26">
        <v>2.6072752825185501E-36</v>
      </c>
      <c r="BU114" s="26">
        <v>2.7433258703887601E-14</v>
      </c>
      <c r="BV114" s="26">
        <v>4.9594057656895402E-263</v>
      </c>
      <c r="BW114" s="26">
        <v>136064.37708400399</v>
      </c>
      <c r="BX114" s="26">
        <v>1</v>
      </c>
      <c r="BY114" s="26">
        <v>23</v>
      </c>
      <c r="CA114" s="72">
        <f t="shared" si="1"/>
        <v>8</v>
      </c>
    </row>
    <row r="115" spans="1:79" x14ac:dyDescent="0.25">
      <c r="A115" t="s">
        <v>589</v>
      </c>
      <c r="B115" t="s">
        <v>590</v>
      </c>
      <c r="C115">
        <v>515696</v>
      </c>
      <c r="D115" s="14">
        <v>77.228999999999999</v>
      </c>
      <c r="E115" s="14">
        <v>80.498999999999995</v>
      </c>
      <c r="F115" s="14">
        <v>20.147916602029099</v>
      </c>
      <c r="G115" s="14">
        <v>76.148738791846398</v>
      </c>
      <c r="H115" s="14">
        <v>1718.9866666666701</v>
      </c>
      <c r="I115" s="14">
        <v>2.8140000000000001</v>
      </c>
      <c r="J115" s="14">
        <v>1.87</v>
      </c>
      <c r="K115" s="14">
        <v>60.192</v>
      </c>
      <c r="L115" s="14">
        <v>74.067000422573997</v>
      </c>
      <c r="M115" s="14">
        <v>70.081913567449405</v>
      </c>
      <c r="N115" s="14">
        <v>4.7911665267621002</v>
      </c>
      <c r="O115" s="14">
        <v>2.4256568636951998</v>
      </c>
      <c r="P115" s="14">
        <v>56851</v>
      </c>
      <c r="Q115" s="14">
        <v>73</v>
      </c>
      <c r="R115" s="14">
        <v>1147247</v>
      </c>
      <c r="S115" s="14">
        <v>88898</v>
      </c>
      <c r="T115" s="20">
        <v>14110</v>
      </c>
      <c r="U115">
        <v>5327457149.7258101</v>
      </c>
      <c r="V115" s="14"/>
      <c r="W115" s="14"/>
      <c r="X115" s="14"/>
      <c r="Y115" s="14">
        <v>69.790000915527301</v>
      </c>
      <c r="Z115" s="14">
        <v>8.4700002670288104</v>
      </c>
      <c r="AA115" s="14">
        <v>49.430705317967202</v>
      </c>
      <c r="AB115" s="14"/>
      <c r="AC115" s="14">
        <v>7.44</v>
      </c>
      <c r="AD115" s="14"/>
      <c r="AE115" s="14">
        <v>26.333333651224802</v>
      </c>
      <c r="AF115" s="14">
        <v>3.3333333333333299</v>
      </c>
      <c r="AG115" s="14">
        <v>1.20909567705006</v>
      </c>
      <c r="AH115" s="14">
        <v>39.808</v>
      </c>
      <c r="AI115" s="14">
        <v>25.976419447856799</v>
      </c>
      <c r="AJ115" s="20">
        <v>68.9631392020965</v>
      </c>
      <c r="AK115" s="14">
        <v>3.0683723549762698</v>
      </c>
      <c r="AL115" s="20">
        <v>0</v>
      </c>
      <c r="AM115" s="14">
        <v>9.1999999999999993</v>
      </c>
      <c r="AN115" s="14">
        <v>13.4</v>
      </c>
      <c r="AO115" s="14">
        <v>8.6</v>
      </c>
      <c r="AP115" s="21">
        <v>1.0379</v>
      </c>
      <c r="AQ115" s="14"/>
      <c r="AR115" s="14">
        <v>4.0672800000000002</v>
      </c>
      <c r="AS115" s="14">
        <v>97.109800000000007</v>
      </c>
      <c r="AT115" s="14">
        <v>97.355459999999994</v>
      </c>
      <c r="AU115" s="14"/>
      <c r="AV115" s="14">
        <v>99.394090000000006</v>
      </c>
      <c r="AW115" s="14">
        <v>99.8</v>
      </c>
      <c r="AX115" s="14">
        <v>82.693836667200401</v>
      </c>
      <c r="AY115" s="22">
        <v>117</v>
      </c>
      <c r="AZ115" s="22">
        <v>7.9</v>
      </c>
      <c r="BA115" s="24">
        <v>28.2</v>
      </c>
      <c r="BB115" s="25">
        <v>0.79600000000000004</v>
      </c>
      <c r="BD115" s="26" t="s">
        <v>262</v>
      </c>
      <c r="BE115" s="26" t="s">
        <v>277</v>
      </c>
      <c r="BF115" s="26" t="s">
        <v>591</v>
      </c>
      <c r="BG115" s="26" t="s">
        <v>272</v>
      </c>
      <c r="BH115" s="26" t="s">
        <v>273</v>
      </c>
      <c r="BI115" s="26" t="s">
        <v>274</v>
      </c>
      <c r="BJ115">
        <v>73.533863517550202</v>
      </c>
      <c r="BK115">
        <v>4.1994747440419804</v>
      </c>
      <c r="BL115">
        <v>31.760003662109401</v>
      </c>
      <c r="BM115">
        <v>31.570001220703102</v>
      </c>
      <c r="BN115">
        <v>31.879998779296901</v>
      </c>
      <c r="BO115">
        <v>31.640008544921901</v>
      </c>
      <c r="BP115">
        <v>31.7125030517578</v>
      </c>
      <c r="BQ115" s="26">
        <v>1.8340154904479999E-2</v>
      </c>
      <c r="BR115" s="26">
        <v>856697.35116709501</v>
      </c>
      <c r="BS115" s="26">
        <v>18494.461583534001</v>
      </c>
      <c r="BT115" s="26">
        <v>0.44932874564198499</v>
      </c>
      <c r="BU115" s="26">
        <v>0.93622811476803502</v>
      </c>
      <c r="BV115" s="26">
        <v>1.7167982420483998E-86</v>
      </c>
      <c r="BW115" s="26">
        <v>6940.9266416467799</v>
      </c>
      <c r="BX115" s="26">
        <v>0</v>
      </c>
      <c r="BY115" s="26">
        <v>50</v>
      </c>
      <c r="CA115" s="72">
        <f t="shared" si="1"/>
        <v>8</v>
      </c>
    </row>
    <row r="116" spans="1:79" x14ac:dyDescent="0.25">
      <c r="A116" t="s">
        <v>597</v>
      </c>
      <c r="B116" t="s">
        <v>598</v>
      </c>
      <c r="C116">
        <v>19077690</v>
      </c>
      <c r="D116" s="14">
        <v>58.137</v>
      </c>
      <c r="E116" s="14">
        <v>59.649000000000001</v>
      </c>
      <c r="F116" s="14">
        <v>47.543486393494298</v>
      </c>
      <c r="G116" s="14">
        <v>49.949283848948902</v>
      </c>
      <c r="H116" s="14">
        <v>15.635015858186</v>
      </c>
      <c r="I116" s="14">
        <v>9.6859999999999999</v>
      </c>
      <c r="J116" s="14">
        <v>5.8769999999999998</v>
      </c>
      <c r="K116" s="14">
        <v>57.643999999999998</v>
      </c>
      <c r="L116" s="14">
        <v>35.831030131685502</v>
      </c>
      <c r="M116" s="14">
        <v>22.1997817196001</v>
      </c>
      <c r="N116" s="14">
        <v>4.3584137754128101</v>
      </c>
      <c r="O116" s="14">
        <v>8.9312843708708591</v>
      </c>
      <c r="P116" s="14">
        <v>-200000</v>
      </c>
      <c r="Q116" s="14">
        <v>158275</v>
      </c>
      <c r="T116" s="20">
        <v>2260</v>
      </c>
      <c r="U116">
        <v>17163432832.095699</v>
      </c>
      <c r="V116" s="14"/>
      <c r="W116" s="14"/>
      <c r="X116" s="14"/>
      <c r="Y116" s="14">
        <v>70.813003540039105</v>
      </c>
      <c r="Z116" s="14">
        <v>62.590999603271499</v>
      </c>
      <c r="AA116" s="14">
        <v>75.977822295382794</v>
      </c>
      <c r="AB116" s="14">
        <v>0.29175000000000001</v>
      </c>
      <c r="AC116" s="14">
        <v>90.37</v>
      </c>
      <c r="AD116" s="14">
        <v>2.8650192995003998</v>
      </c>
      <c r="AE116" s="14">
        <v>33.766052827838301</v>
      </c>
      <c r="AF116" s="14">
        <v>3.7994082888730398</v>
      </c>
      <c r="AG116" s="14">
        <v>8.2316100550726095</v>
      </c>
      <c r="AH116" s="14">
        <v>42.356000000000002</v>
      </c>
      <c r="AI116" s="14"/>
      <c r="AJ116" s="20">
        <v>3543.1215609576402</v>
      </c>
      <c r="AK116" s="14">
        <v>8.3369355069203094E-2</v>
      </c>
      <c r="AL116" s="20">
        <v>100</v>
      </c>
      <c r="AM116" s="14">
        <v>2.4</v>
      </c>
      <c r="AN116" s="14">
        <v>24.6</v>
      </c>
      <c r="AO116" s="14">
        <v>97.8</v>
      </c>
      <c r="AP116" s="21">
        <v>0.13930000000000001</v>
      </c>
      <c r="AQ116" s="14"/>
      <c r="AR116" s="14">
        <v>3.0960399999999999</v>
      </c>
      <c r="AS116" s="14">
        <v>80.170779999999993</v>
      </c>
      <c r="AT116" s="14">
        <v>49.61439</v>
      </c>
      <c r="AU116" s="14">
        <v>0.86821999999999999</v>
      </c>
      <c r="AV116" s="14">
        <v>29.427324232200199</v>
      </c>
      <c r="AW116" s="14">
        <v>43.089839935302699</v>
      </c>
      <c r="AX116" s="14">
        <v>6.0618116765727601</v>
      </c>
      <c r="AY116" s="22">
        <v>141</v>
      </c>
      <c r="AZ116" s="22">
        <v>7.1</v>
      </c>
      <c r="BA116" s="24">
        <v>15.8</v>
      </c>
      <c r="BB116" s="25">
        <v>0.71099999999999997</v>
      </c>
      <c r="BD116" s="26" t="s">
        <v>270</v>
      </c>
      <c r="BE116" s="26" t="s">
        <v>271</v>
      </c>
      <c r="BF116" s="26" t="s">
        <v>278</v>
      </c>
      <c r="BG116" s="26" t="s">
        <v>278</v>
      </c>
      <c r="BH116" s="26" t="s">
        <v>327</v>
      </c>
      <c r="BI116" s="26" t="s">
        <v>280</v>
      </c>
      <c r="BJ116">
        <v>-0.75405997736504304</v>
      </c>
      <c r="BK116">
        <v>17.605670675000098</v>
      </c>
      <c r="BL116">
        <v>23.339990234375001</v>
      </c>
      <c r="BM116">
        <v>22.149987792968801</v>
      </c>
      <c r="BN116">
        <v>24.360009765625001</v>
      </c>
      <c r="BO116">
        <v>29.619989013671901</v>
      </c>
      <c r="BP116">
        <v>24.8674942016602</v>
      </c>
      <c r="BQ116" s="26">
        <v>3.1247643447117002E-2</v>
      </c>
      <c r="BR116" s="26">
        <v>4020.9987179599798</v>
      </c>
      <c r="BS116" s="26">
        <v>18405.067671220098</v>
      </c>
      <c r="BT116" s="26">
        <v>1.29724503106355E-22</v>
      </c>
      <c r="BU116" s="26">
        <v>8.2889166140855995E-5</v>
      </c>
      <c r="BV116" s="26">
        <v>4.7199797251832802E-237</v>
      </c>
      <c r="BW116" s="26">
        <v>1365.13857706569</v>
      </c>
      <c r="BX116" s="26">
        <v>1</v>
      </c>
      <c r="BY116" s="26">
        <v>21</v>
      </c>
      <c r="CA116" s="72">
        <f t="shared" si="1"/>
        <v>8</v>
      </c>
    </row>
    <row r="117" spans="1:79" x14ac:dyDescent="0.25">
      <c r="A117" t="s">
        <v>606</v>
      </c>
      <c r="B117" t="s">
        <v>607</v>
      </c>
      <c r="C117">
        <v>3170208</v>
      </c>
      <c r="D117" s="14">
        <v>65.631</v>
      </c>
      <c r="E117" s="14">
        <v>73.960999999999999</v>
      </c>
      <c r="F117" s="14">
        <v>30.409568307017601</v>
      </c>
      <c r="G117" s="14">
        <v>65.506892905719994</v>
      </c>
      <c r="H117" s="14">
        <v>2.0406086665465102</v>
      </c>
      <c r="I117" s="14">
        <v>6.3159999999999998</v>
      </c>
      <c r="J117" s="14">
        <v>2.895</v>
      </c>
      <c r="K117" s="14">
        <v>31.555</v>
      </c>
      <c r="L117" s="14">
        <v>57.428650965002902</v>
      </c>
      <c r="M117" s="14">
        <v>59.794641341774998</v>
      </c>
      <c r="N117" s="14">
        <v>56.3791402988249</v>
      </c>
      <c r="O117" s="14">
        <v>2.8035982113999798</v>
      </c>
      <c r="P117" s="14">
        <v>-4262</v>
      </c>
      <c r="Q117" s="14">
        <v>2254</v>
      </c>
      <c r="R117" s="14">
        <v>670360</v>
      </c>
      <c r="T117" s="20">
        <v>12500</v>
      </c>
      <c r="U117">
        <v>13066749138.326099</v>
      </c>
      <c r="V117" s="14">
        <v>28.4</v>
      </c>
      <c r="W117" s="14"/>
      <c r="X117" s="14"/>
      <c r="Y117" s="14">
        <v>59.675998687744098</v>
      </c>
      <c r="Z117" s="14">
        <v>27.423999786376999</v>
      </c>
      <c r="AA117" s="14">
        <v>80.296455016409396</v>
      </c>
      <c r="AB117" s="14">
        <v>0.13475000000000001</v>
      </c>
      <c r="AC117" s="14">
        <v>140.85</v>
      </c>
      <c r="AD117" s="14">
        <v>0.76158820804189797</v>
      </c>
      <c r="AE117" s="14">
        <v>71.488840550091396</v>
      </c>
      <c r="AF117" s="14">
        <v>8.0174048837830494</v>
      </c>
      <c r="AG117" s="14">
        <v>17.7138825654778</v>
      </c>
      <c r="AH117" s="14">
        <v>68.444999999999993</v>
      </c>
      <c r="AI117" s="14"/>
      <c r="AJ117" s="20">
        <v>11836.2998910244</v>
      </c>
      <c r="AK117" s="14">
        <v>7.0880256779682904</v>
      </c>
      <c r="AL117" s="20">
        <v>97.013980589674205</v>
      </c>
      <c r="AM117" s="14">
        <v>4.7</v>
      </c>
      <c r="AN117" s="14">
        <v>30.2</v>
      </c>
      <c r="AO117" s="14">
        <v>16.3</v>
      </c>
      <c r="AP117" s="21">
        <v>2.8866000000000001</v>
      </c>
      <c r="AQ117" s="14"/>
      <c r="AR117" s="14">
        <v>5.1806099999999997</v>
      </c>
      <c r="AS117" s="14">
        <v>102.93409</v>
      </c>
      <c r="AT117" s="14">
        <v>91.507440000000003</v>
      </c>
      <c r="AU117" s="14"/>
      <c r="AV117" s="14">
        <v>41.5180047818791</v>
      </c>
      <c r="AW117" s="14">
        <v>85.869651794433594</v>
      </c>
      <c r="AX117" s="14">
        <v>6.8187742950239896</v>
      </c>
      <c r="AY117" s="22">
        <v>113</v>
      </c>
      <c r="AZ117" s="29">
        <v>19.600000000000001</v>
      </c>
      <c r="BA117" s="24">
        <v>28.3</v>
      </c>
      <c r="BD117" s="26" t="s">
        <v>262</v>
      </c>
      <c r="BE117" s="26" t="s">
        <v>285</v>
      </c>
      <c r="BF117" s="26" t="s">
        <v>272</v>
      </c>
      <c r="BG117" s="26" t="s">
        <v>272</v>
      </c>
      <c r="BH117" s="26" t="s">
        <v>387</v>
      </c>
      <c r="BI117" s="26" t="s">
        <v>312</v>
      </c>
      <c r="BJ117">
        <v>105.408425665267</v>
      </c>
      <c r="BK117">
        <v>46.8586913050001</v>
      </c>
      <c r="BL117">
        <v>-14.840002441406201</v>
      </c>
      <c r="BM117">
        <v>-15.4</v>
      </c>
      <c r="BN117">
        <v>-11.100012207031201</v>
      </c>
      <c r="BO117">
        <v>-4.6099914550780996</v>
      </c>
      <c r="BP117">
        <v>-11.487501525878899</v>
      </c>
      <c r="BQ117" s="26">
        <v>2.1732085997689998E-2</v>
      </c>
      <c r="BR117" s="26">
        <v>207.047131089354</v>
      </c>
      <c r="BS117" s="26">
        <v>18400.755737892701</v>
      </c>
      <c r="BT117" s="26">
        <v>2.7789648238918999E-5</v>
      </c>
      <c r="BU117" s="26">
        <v>7.0086525943851993E-2</v>
      </c>
      <c r="BV117" s="26">
        <v>2.02536451887828E-184</v>
      </c>
      <c r="BW117" s="26">
        <v>373.206579831319</v>
      </c>
      <c r="BX117" s="26">
        <v>1</v>
      </c>
      <c r="BY117" s="26">
        <v>32</v>
      </c>
      <c r="CA117" s="72">
        <f t="shared" si="1"/>
        <v>8</v>
      </c>
    </row>
    <row r="118" spans="1:79" x14ac:dyDescent="0.25">
      <c r="A118" t="s">
        <v>648</v>
      </c>
      <c r="B118" t="s">
        <v>649</v>
      </c>
      <c r="C118">
        <v>4841000</v>
      </c>
      <c r="D118" s="14">
        <v>80.2</v>
      </c>
      <c r="E118" s="14">
        <v>83.6</v>
      </c>
      <c r="F118" s="14">
        <v>19.653431456984901</v>
      </c>
      <c r="G118" s="14">
        <v>64.694144015841005</v>
      </c>
      <c r="H118" s="14">
        <v>18.554175686453199</v>
      </c>
      <c r="I118" s="14">
        <v>6.86</v>
      </c>
      <c r="J118" s="14">
        <v>1.71</v>
      </c>
      <c r="K118" s="14">
        <v>13.462</v>
      </c>
      <c r="L118" s="14">
        <v>26.6806486911142</v>
      </c>
      <c r="M118" s="14">
        <v>27.568320193036101</v>
      </c>
      <c r="P118" s="14">
        <v>74403</v>
      </c>
      <c r="Q118" s="14">
        <v>38</v>
      </c>
      <c r="R118" s="14">
        <v>17249049.954136699</v>
      </c>
      <c r="S118" s="14">
        <v>3328700</v>
      </c>
      <c r="T118" s="20">
        <v>39410</v>
      </c>
      <c r="U118">
        <v>204923917869.35501</v>
      </c>
      <c r="V118" s="14"/>
      <c r="W118" s="14"/>
      <c r="X118" s="14"/>
      <c r="Y118" s="14">
        <v>69.907997131347699</v>
      </c>
      <c r="Z118" s="14">
        <v>5.6630001068115199</v>
      </c>
      <c r="AA118" s="14">
        <v>85.978634049228106</v>
      </c>
      <c r="AB118" s="14"/>
      <c r="AC118" s="14">
        <v>7888.75</v>
      </c>
      <c r="AD118" s="14">
        <v>1.1613884017740199</v>
      </c>
      <c r="AE118" s="14">
        <v>40.450419657437998</v>
      </c>
      <c r="AF118" s="14">
        <v>38.556075330646401</v>
      </c>
      <c r="AG118" s="14">
        <v>32.545255855845397</v>
      </c>
      <c r="AH118" s="14">
        <v>86.537999999999997</v>
      </c>
      <c r="AI118" s="14">
        <v>37.064716654758399</v>
      </c>
      <c r="AJ118" s="20">
        <v>72510.366543229</v>
      </c>
      <c r="AK118" s="14">
        <v>7.6865758254429304</v>
      </c>
      <c r="AL118" s="20">
        <v>0</v>
      </c>
      <c r="AM118" s="14">
        <v>6.2</v>
      </c>
      <c r="AN118" s="14">
        <v>10.1</v>
      </c>
      <c r="AO118" s="14">
        <v>5.7</v>
      </c>
      <c r="AP118" s="21">
        <v>3.0251999999999999</v>
      </c>
      <c r="AQ118" s="14">
        <v>2.8</v>
      </c>
      <c r="AR118" s="14">
        <v>6.4427700000000003</v>
      </c>
      <c r="AS118" s="14">
        <v>99.974760000000003</v>
      </c>
      <c r="AT118" s="14"/>
      <c r="AU118" s="14">
        <v>1.03759</v>
      </c>
      <c r="AV118" s="14">
        <v>100</v>
      </c>
      <c r="AW118" s="14">
        <v>100</v>
      </c>
      <c r="AX118" s="14">
        <v>19.084131933229099</v>
      </c>
      <c r="AY118" s="22">
        <v>129</v>
      </c>
      <c r="AZ118" s="29">
        <v>32</v>
      </c>
      <c r="BA118" s="24">
        <v>37.9</v>
      </c>
      <c r="BB118" s="25">
        <v>0.54300000000000004</v>
      </c>
      <c r="BD118" s="26" t="s">
        <v>292</v>
      </c>
      <c r="BE118" s="26" t="s">
        <v>309</v>
      </c>
      <c r="BF118" s="26" t="s">
        <v>310</v>
      </c>
      <c r="BG118" s="26" t="s">
        <v>310</v>
      </c>
      <c r="BH118" s="26" t="s">
        <v>311</v>
      </c>
      <c r="BI118" s="26" t="s">
        <v>312</v>
      </c>
      <c r="BJ118">
        <v>171.23435126027701</v>
      </c>
      <c r="BK118">
        <v>-43.595472914499901</v>
      </c>
      <c r="BL118">
        <v>11.6799865722656</v>
      </c>
      <c r="BM118">
        <v>13.7600036621094</v>
      </c>
      <c r="BN118">
        <v>14.409997558593799</v>
      </c>
      <c r="BO118">
        <v>11.290002441406299</v>
      </c>
      <c r="BP118">
        <v>12.784997558593799</v>
      </c>
      <c r="BQ118" s="26">
        <v>0.14906592142931299</v>
      </c>
      <c r="BR118" s="26">
        <v>1506.9627995109799</v>
      </c>
      <c r="BS118" s="26">
        <v>18350.5407643369</v>
      </c>
      <c r="BT118" s="26">
        <v>2.06144747151026E-88</v>
      </c>
      <c r="BU118" s="26">
        <v>2.6027793637269198E-137</v>
      </c>
      <c r="BV118" s="26">
        <v>0</v>
      </c>
      <c r="BW118" s="26">
        <v>13008.9881897011</v>
      </c>
      <c r="BX118" s="26">
        <v>1</v>
      </c>
      <c r="BY118" s="26">
        <v>21</v>
      </c>
      <c r="CA118" s="72">
        <f t="shared" si="1"/>
        <v>8</v>
      </c>
    </row>
    <row r="119" spans="1:79" x14ac:dyDescent="0.25">
      <c r="A119" t="s">
        <v>650</v>
      </c>
      <c r="B119" t="s">
        <v>651</v>
      </c>
      <c r="C119">
        <v>4829483</v>
      </c>
      <c r="D119" s="14">
        <v>75.89</v>
      </c>
      <c r="E119" s="14">
        <v>80.134</v>
      </c>
      <c r="F119" s="14">
        <v>22.246505985228598</v>
      </c>
      <c r="G119" s="14">
        <v>75.360707058513398</v>
      </c>
      <c r="H119" s="14">
        <v>15.6041453957997</v>
      </c>
      <c r="I119" s="14">
        <v>2.4359999999999999</v>
      </c>
      <c r="J119" s="14">
        <v>2.8879999999999999</v>
      </c>
      <c r="K119" s="14">
        <v>15.461</v>
      </c>
      <c r="L119" s="14">
        <v>49.520536085968303</v>
      </c>
      <c r="M119" s="14">
        <v>52.358269877582899</v>
      </c>
      <c r="P119" s="14">
        <v>437000</v>
      </c>
      <c r="Q119" s="14">
        <v>42</v>
      </c>
      <c r="R119" s="14">
        <v>10438241</v>
      </c>
      <c r="S119" s="14">
        <v>4223712</v>
      </c>
      <c r="T119" s="20">
        <v>41680</v>
      </c>
      <c r="U119">
        <v>79276723016.905106</v>
      </c>
      <c r="V119" s="14"/>
      <c r="W119" s="14"/>
      <c r="X119" s="14"/>
      <c r="Y119" s="14">
        <v>72.369003295898395</v>
      </c>
      <c r="Z119" s="14">
        <v>4.5599999427795401</v>
      </c>
      <c r="AA119" s="14">
        <v>34.469104197274802</v>
      </c>
      <c r="AB119" s="14">
        <v>0.2276</v>
      </c>
      <c r="AC119" s="14">
        <v>856.43</v>
      </c>
      <c r="AD119" s="14">
        <v>8.1712995010929195</v>
      </c>
      <c r="AE119" s="14">
        <v>4.6397415185783499</v>
      </c>
      <c r="AF119" s="14">
        <v>6.4620355411954796E-3</v>
      </c>
      <c r="AG119" s="14">
        <v>2.5727331813508001</v>
      </c>
      <c r="AH119" s="14">
        <v>84.539000000000001</v>
      </c>
      <c r="AI119" s="14"/>
      <c r="AJ119" s="20">
        <v>347.63089544752501</v>
      </c>
      <c r="AK119" s="14">
        <v>15.1887951113164</v>
      </c>
      <c r="AL119" s="20">
        <v>100</v>
      </c>
      <c r="AM119" s="14">
        <v>10.1</v>
      </c>
      <c r="AN119" s="14">
        <v>17.8</v>
      </c>
      <c r="AO119" s="14">
        <v>11.4</v>
      </c>
      <c r="AP119" s="21">
        <v>2.0184000000000002</v>
      </c>
      <c r="AQ119" s="14">
        <v>1.7</v>
      </c>
      <c r="AR119" s="14"/>
      <c r="AS119" s="14">
        <v>106.36469</v>
      </c>
      <c r="AT119" s="14">
        <v>107.36402</v>
      </c>
      <c r="AU119" s="14">
        <v>0.99919999999999998</v>
      </c>
      <c r="AV119" s="14">
        <v>100</v>
      </c>
      <c r="AW119" s="14">
        <v>100</v>
      </c>
      <c r="AX119" s="14">
        <v>6.4413844848713602</v>
      </c>
      <c r="AY119" s="22">
        <v>121</v>
      </c>
      <c r="AZ119" s="22">
        <v>22.9</v>
      </c>
      <c r="BA119" s="24">
        <v>25.6</v>
      </c>
      <c r="BB119" s="25">
        <v>0.72399999999999998</v>
      </c>
      <c r="BD119" s="26" t="s">
        <v>262</v>
      </c>
      <c r="BE119" s="26" t="s">
        <v>263</v>
      </c>
      <c r="BF119" s="26" t="s">
        <v>272</v>
      </c>
      <c r="BG119" s="26" t="s">
        <v>272</v>
      </c>
      <c r="BH119" s="26" t="s">
        <v>295</v>
      </c>
      <c r="BI119" s="26" t="s">
        <v>296</v>
      </c>
      <c r="BJ119">
        <v>56.964649579519502</v>
      </c>
      <c r="BK119">
        <v>20.817328192500099</v>
      </c>
      <c r="BL119">
        <v>23.339990234375001</v>
      </c>
      <c r="BM119">
        <v>20.869989013671901</v>
      </c>
      <c r="BN119">
        <v>22.619989013671901</v>
      </c>
      <c r="BO119">
        <v>23.170007324218801</v>
      </c>
      <c r="BP119">
        <v>22.499993896484401</v>
      </c>
      <c r="BQ119" s="26">
        <v>2.3666554350164001E-2</v>
      </c>
      <c r="BR119" s="26">
        <v>39619.324442270103</v>
      </c>
      <c r="BS119" s="26">
        <v>18423.430607182599</v>
      </c>
      <c r="BT119" s="26">
        <v>2.7668216625438098E-19</v>
      </c>
      <c r="BU119" s="26">
        <v>3.3920946676980002E-3</v>
      </c>
      <c r="BV119" s="26">
        <v>1.6248280994388099E-217</v>
      </c>
      <c r="BW119" s="26">
        <v>43439.949074429504</v>
      </c>
      <c r="BX119" s="26">
        <v>1</v>
      </c>
      <c r="BY119" s="26">
        <v>37</v>
      </c>
      <c r="CA119" s="72">
        <f t="shared" si="1"/>
        <v>8</v>
      </c>
    </row>
    <row r="120" spans="1:79" x14ac:dyDescent="0.25">
      <c r="A120" t="s">
        <v>660</v>
      </c>
      <c r="B120" t="s">
        <v>661</v>
      </c>
      <c r="C120">
        <v>106651922</v>
      </c>
      <c r="D120" s="14">
        <v>67.123000000000005</v>
      </c>
      <c r="E120" s="14">
        <v>75.387</v>
      </c>
      <c r="F120" s="14">
        <v>30.963040201799899</v>
      </c>
      <c r="G120" s="14">
        <v>63.9143910299006</v>
      </c>
      <c r="H120" s="14">
        <v>357.68830532917502</v>
      </c>
      <c r="I120" s="14">
        <v>5.8730000000000002</v>
      </c>
      <c r="J120" s="14">
        <v>2.5760000000000001</v>
      </c>
      <c r="K120" s="14">
        <v>53.093000000000004</v>
      </c>
      <c r="L120" s="14">
        <v>40.872637914849903</v>
      </c>
      <c r="M120" s="14">
        <v>31.0232963610407</v>
      </c>
      <c r="N120" s="14">
        <v>11.448930901727101</v>
      </c>
      <c r="O120" s="14">
        <v>0.13614718434108899</v>
      </c>
      <c r="P120" s="14">
        <v>-335758</v>
      </c>
      <c r="Q120" s="14">
        <v>527</v>
      </c>
      <c r="R120" s="14">
        <v>43080118</v>
      </c>
      <c r="S120" s="14">
        <v>8637520</v>
      </c>
      <c r="T120" s="20">
        <v>10740</v>
      </c>
      <c r="U120">
        <v>330910343610.95599</v>
      </c>
      <c r="V120" s="14"/>
      <c r="W120" s="14"/>
      <c r="X120" s="14"/>
      <c r="Y120" s="14">
        <v>59.620998382568402</v>
      </c>
      <c r="Z120" s="14">
        <v>23.405000686645501</v>
      </c>
      <c r="AA120" s="14">
        <v>62.928276008732702</v>
      </c>
      <c r="AB120" s="14"/>
      <c r="AC120" s="14">
        <v>2237.34</v>
      </c>
      <c r="AD120" s="14">
        <v>1.1293240607217101</v>
      </c>
      <c r="AE120" s="14">
        <v>41.721165777911899</v>
      </c>
      <c r="AF120" s="14">
        <v>27.769393299124701</v>
      </c>
      <c r="AG120" s="14">
        <v>15.3166593209145</v>
      </c>
      <c r="AH120" s="14">
        <v>46.906999999999996</v>
      </c>
      <c r="AI120" s="14"/>
      <c r="AJ120" s="20">
        <v>4765.5461716855398</v>
      </c>
      <c r="AK120" s="14">
        <v>1.05114222978493</v>
      </c>
      <c r="AL120" s="20">
        <v>96.370658765092202</v>
      </c>
      <c r="AM120" s="14">
        <v>7.1</v>
      </c>
      <c r="AN120" s="14">
        <v>26.8</v>
      </c>
      <c r="AO120" s="14">
        <v>28.4</v>
      </c>
      <c r="AP120" s="21"/>
      <c r="AQ120" s="14"/>
      <c r="AR120" s="14"/>
      <c r="AS120" s="14">
        <v>107.50977</v>
      </c>
      <c r="AT120" s="14">
        <v>108.67753</v>
      </c>
      <c r="AU120" s="14">
        <v>1.0184899999999999</v>
      </c>
      <c r="AV120" s="14">
        <v>74.823149492221901</v>
      </c>
      <c r="AW120" s="14">
        <v>93</v>
      </c>
      <c r="AX120" s="14">
        <v>10.763623678608401</v>
      </c>
      <c r="AY120" s="22">
        <v>120</v>
      </c>
      <c r="AZ120" s="22">
        <v>6</v>
      </c>
      <c r="BA120" s="24">
        <v>23.5</v>
      </c>
      <c r="BB120" s="25">
        <v>0.85</v>
      </c>
      <c r="BC120" s="27" t="s">
        <v>636</v>
      </c>
      <c r="BD120" s="26" t="s">
        <v>300</v>
      </c>
      <c r="BE120" s="26" t="s">
        <v>285</v>
      </c>
      <c r="BF120" s="26" t="s">
        <v>272</v>
      </c>
      <c r="BG120" s="26" t="s">
        <v>272</v>
      </c>
      <c r="BH120" s="26" t="s">
        <v>365</v>
      </c>
      <c r="BI120" s="26" t="s">
        <v>312</v>
      </c>
      <c r="BJ120">
        <v>125.2443277628</v>
      </c>
      <c r="BK120">
        <v>7.6980044615000596</v>
      </c>
      <c r="BL120">
        <v>23.649987792968801</v>
      </c>
      <c r="BM120">
        <v>23.800012207031301</v>
      </c>
      <c r="BN120">
        <v>23.339990234375001</v>
      </c>
      <c r="BO120">
        <v>24.010003662109401</v>
      </c>
      <c r="BP120">
        <v>23.699998474121099</v>
      </c>
      <c r="BQ120" s="26">
        <v>7.6788659589276997E-2</v>
      </c>
      <c r="BR120" s="26">
        <v>8995.9205301164402</v>
      </c>
      <c r="BS120" s="26">
        <v>18357.6866884298</v>
      </c>
      <c r="BT120" s="26">
        <v>5.08975556540277E-54</v>
      </c>
      <c r="BU120" s="26">
        <v>6.6248781743676804E-68</v>
      </c>
      <c r="BV120" s="26">
        <v>0</v>
      </c>
      <c r="BW120" s="26">
        <v>899910.75449546298</v>
      </c>
      <c r="BX120" s="26">
        <v>1</v>
      </c>
      <c r="BY120" s="26">
        <v>22</v>
      </c>
      <c r="CA120" s="72">
        <f t="shared" si="1"/>
        <v>8</v>
      </c>
    </row>
    <row r="121" spans="1:79" x14ac:dyDescent="0.25">
      <c r="A121" t="s">
        <v>689</v>
      </c>
      <c r="B121" t="s">
        <v>690</v>
      </c>
      <c r="C121">
        <v>33699947</v>
      </c>
      <c r="D121" s="14">
        <v>73.799000000000007</v>
      </c>
      <c r="E121" s="14">
        <v>76.614999999999995</v>
      </c>
      <c r="F121" s="14">
        <v>25.042848127909799</v>
      </c>
      <c r="G121" s="14">
        <v>71.643063849140404</v>
      </c>
      <c r="H121" s="14">
        <v>15.6766543082956</v>
      </c>
      <c r="I121" s="14">
        <v>3.472</v>
      </c>
      <c r="J121" s="14">
        <v>2.319</v>
      </c>
      <c r="K121" s="14">
        <v>16.155999999999999</v>
      </c>
      <c r="L121" s="14">
        <v>29.342124433265202</v>
      </c>
      <c r="M121" s="14">
        <v>34.853060472202401</v>
      </c>
      <c r="P121" s="14">
        <v>674895</v>
      </c>
      <c r="Q121" s="14">
        <v>1493</v>
      </c>
      <c r="R121" s="14">
        <v>39141659.998999998</v>
      </c>
      <c r="S121" s="14">
        <v>8670000</v>
      </c>
      <c r="T121" s="20">
        <v>55840</v>
      </c>
      <c r="U121">
        <v>786521831571.95703</v>
      </c>
      <c r="V121" s="14"/>
      <c r="W121" s="14"/>
      <c r="X121" s="14"/>
      <c r="Y121" s="14">
        <v>55.880001068115199</v>
      </c>
      <c r="Z121" s="14">
        <v>2.4030001163482702</v>
      </c>
      <c r="AA121" s="14">
        <v>28.217985130021098</v>
      </c>
      <c r="AB121" s="14"/>
      <c r="AC121" s="14">
        <v>10897.88</v>
      </c>
      <c r="AD121" s="14">
        <v>8.7747191265910391</v>
      </c>
      <c r="AE121" s="14">
        <v>80.764668394047504</v>
      </c>
      <c r="AF121" s="14">
        <v>0.45448413492177903</v>
      </c>
      <c r="AG121" s="14">
        <v>4.7601271407540704</v>
      </c>
      <c r="AH121" s="14">
        <v>83.843999999999994</v>
      </c>
      <c r="AI121" s="14">
        <v>13.238937911679001</v>
      </c>
      <c r="AJ121" s="20">
        <v>77.627210459076295</v>
      </c>
      <c r="AK121" s="14">
        <v>19.440666482647099</v>
      </c>
      <c r="AL121" s="20">
        <v>100</v>
      </c>
      <c r="AM121" s="14">
        <v>15.8</v>
      </c>
      <c r="AN121" s="14">
        <v>16.399999999999999</v>
      </c>
      <c r="AO121" s="14">
        <v>7.1</v>
      </c>
      <c r="AP121" s="21">
        <v>2.39</v>
      </c>
      <c r="AQ121" s="14">
        <v>2.2000000000000002</v>
      </c>
      <c r="AR121" s="14"/>
      <c r="AS121" s="14">
        <v>99.458119999999994</v>
      </c>
      <c r="AT121" s="14">
        <v>103.33474</v>
      </c>
      <c r="AU121" s="14">
        <v>0.95757999999999999</v>
      </c>
      <c r="AV121" s="14"/>
      <c r="AW121" s="14">
        <v>100</v>
      </c>
      <c r="AX121" s="14">
        <v>5.4053725409928104</v>
      </c>
      <c r="AY121" s="22">
        <v>130</v>
      </c>
      <c r="AZ121" s="22">
        <v>35</v>
      </c>
      <c r="BA121" s="24">
        <v>27.5</v>
      </c>
      <c r="BB121" s="25">
        <v>0.79900000000000004</v>
      </c>
      <c r="BC121" s="27" t="s">
        <v>691</v>
      </c>
      <c r="BD121" s="26" t="s">
        <v>292</v>
      </c>
      <c r="BE121" s="26" t="s">
        <v>263</v>
      </c>
      <c r="BF121" s="26" t="s">
        <v>272</v>
      </c>
      <c r="BG121" s="26" t="s">
        <v>272</v>
      </c>
      <c r="BH121" s="26" t="s">
        <v>295</v>
      </c>
      <c r="BI121" s="26" t="s">
        <v>296</v>
      </c>
      <c r="BJ121">
        <v>44.662977330923297</v>
      </c>
      <c r="BK121">
        <v>24.244136566500099</v>
      </c>
      <c r="BL121">
        <v>17.869989013671901</v>
      </c>
      <c r="BM121">
        <v>14.339990234375</v>
      </c>
      <c r="BN121">
        <v>18.070001220703102</v>
      </c>
      <c r="BO121">
        <v>21.179986572265602</v>
      </c>
      <c r="BP121">
        <v>17.864991760253901</v>
      </c>
      <c r="BQ121" s="26">
        <v>1.4582111854469001E-2</v>
      </c>
      <c r="BR121" s="26">
        <v>6194620.8297228497</v>
      </c>
      <c r="BS121" s="26">
        <v>18499.316603540501</v>
      </c>
      <c r="BT121" s="26">
        <v>6.4614616492935704E-8</v>
      </c>
      <c r="BU121" s="26">
        <v>0.38932768871818502</v>
      </c>
      <c r="BV121" s="26">
        <v>4.16271446860724E-163</v>
      </c>
      <c r="BW121" s="26">
        <v>3756225.2659287099</v>
      </c>
      <c r="BX121" s="26">
        <v>0</v>
      </c>
      <c r="BY121" s="26">
        <v>50</v>
      </c>
      <c r="CA121" s="72">
        <f t="shared" si="1"/>
        <v>8</v>
      </c>
    </row>
    <row r="122" spans="1:79" x14ac:dyDescent="0.25">
      <c r="A122" t="s">
        <v>748</v>
      </c>
      <c r="B122" t="s">
        <v>749</v>
      </c>
      <c r="C122">
        <v>1267972</v>
      </c>
      <c r="D122" s="14">
        <v>67.278999999999996</v>
      </c>
      <c r="E122" s="14">
        <v>71.376000000000005</v>
      </c>
      <c r="F122" s="14">
        <v>37.780664272295802</v>
      </c>
      <c r="G122" s="14">
        <v>57.902843433698202</v>
      </c>
      <c r="H122" s="14">
        <v>85.270477471418999</v>
      </c>
      <c r="I122" s="14">
        <v>5.9950000000000001</v>
      </c>
      <c r="J122" s="14">
        <v>4.0229999999999997</v>
      </c>
      <c r="K122" s="14">
        <v>69.421999999999997</v>
      </c>
      <c r="L122" s="14">
        <v>59.916292139484398</v>
      </c>
      <c r="M122" s="14">
        <v>61.088400798080002</v>
      </c>
      <c r="N122" s="14">
        <v>0.203930991586737</v>
      </c>
      <c r="O122" s="14">
        <v>8.5802626781471805</v>
      </c>
      <c r="P122" s="14">
        <v>-26924</v>
      </c>
      <c r="Q122" s="14">
        <v>16</v>
      </c>
      <c r="T122" s="20">
        <v>7010</v>
      </c>
      <c r="U122">
        <v>2581000000</v>
      </c>
      <c r="V122" s="14"/>
      <c r="W122" s="14"/>
      <c r="X122" s="14"/>
      <c r="Y122" s="14">
        <v>67.337997436523395</v>
      </c>
      <c r="Z122" s="14">
        <v>44.481998443603501</v>
      </c>
      <c r="AA122" s="14">
        <v>85.095088623871106</v>
      </c>
      <c r="AB122" s="14"/>
      <c r="AC122" s="14">
        <v>13.92</v>
      </c>
      <c r="AD122" s="14">
        <v>0.60920339555569902</v>
      </c>
      <c r="AE122" s="14">
        <v>25.554808338937502</v>
      </c>
      <c r="AF122" s="14">
        <v>45.379958829385998</v>
      </c>
      <c r="AG122" s="14">
        <v>13.0574664834943</v>
      </c>
      <c r="AH122" s="14">
        <v>30.577999999999999</v>
      </c>
      <c r="AI122" s="14">
        <v>21.895978190115301</v>
      </c>
      <c r="AJ122" s="20">
        <v>6995.472315727</v>
      </c>
      <c r="AK122" s="14">
        <v>0.39969650805437301</v>
      </c>
      <c r="AL122" s="20">
        <v>100</v>
      </c>
      <c r="AM122" s="14">
        <v>6.7</v>
      </c>
      <c r="AN122" s="14">
        <v>19.899999999999999</v>
      </c>
      <c r="AO122" s="14">
        <v>45.8</v>
      </c>
      <c r="AP122" s="21">
        <v>0.71970000000000001</v>
      </c>
      <c r="AQ122" s="14"/>
      <c r="AR122" s="14">
        <v>5.3262</v>
      </c>
      <c r="AS122" s="14">
        <v>119.76513</v>
      </c>
      <c r="AT122" s="14">
        <v>99.898269999999997</v>
      </c>
      <c r="AU122" s="14">
        <v>1.00522</v>
      </c>
      <c r="AV122" s="14">
        <v>43.818844189805503</v>
      </c>
      <c r="AW122" s="14">
        <v>80.380752563476605</v>
      </c>
      <c r="AX122" s="14">
        <v>64.001515335388703</v>
      </c>
      <c r="AY122" s="22">
        <v>103</v>
      </c>
      <c r="AZ122" s="29">
        <v>2.9</v>
      </c>
      <c r="BA122" s="24">
        <v>18.899999999999999</v>
      </c>
      <c r="BB122" s="25">
        <v>0.626</v>
      </c>
      <c r="BD122" s="26" t="s">
        <v>270</v>
      </c>
      <c r="BE122" s="26" t="s">
        <v>285</v>
      </c>
      <c r="BF122" s="26" t="s">
        <v>272</v>
      </c>
      <c r="BG122" s="26" t="s">
        <v>272</v>
      </c>
      <c r="BH122" s="26" t="s">
        <v>365</v>
      </c>
      <c r="BI122" s="26" t="s">
        <v>312</v>
      </c>
      <c r="BJ122">
        <v>125.76397844261101</v>
      </c>
      <c r="BK122">
        <v>-8.8810767559999402</v>
      </c>
      <c r="BL122">
        <v>27.809991455078102</v>
      </c>
      <c r="BM122">
        <v>26.6</v>
      </c>
      <c r="BN122">
        <v>26.520013427734401</v>
      </c>
      <c r="BO122">
        <v>26.330010986328102</v>
      </c>
      <c r="BP122">
        <v>26.8150039672852</v>
      </c>
      <c r="BQ122" s="26">
        <v>0.41359258017040601</v>
      </c>
      <c r="BR122" s="26">
        <v>24.1178129246032</v>
      </c>
      <c r="BS122" s="26">
        <v>18366.488413716499</v>
      </c>
      <c r="BT122" s="26">
        <v>4.2495376201689997E-23</v>
      </c>
      <c r="BU122" s="26">
        <v>3.9472766133729998E-69</v>
      </c>
      <c r="BV122" s="26">
        <v>0</v>
      </c>
      <c r="BW122" s="26">
        <v>55.282712806263099</v>
      </c>
      <c r="BX122" s="26">
        <v>1</v>
      </c>
      <c r="BY122" s="26">
        <v>30</v>
      </c>
      <c r="CA122" s="72">
        <f t="shared" si="1"/>
        <v>8</v>
      </c>
    </row>
    <row r="123" spans="1:79" x14ac:dyDescent="0.25">
      <c r="A123" t="s">
        <v>779</v>
      </c>
      <c r="B123" t="s">
        <v>780</v>
      </c>
      <c r="C123">
        <v>110210</v>
      </c>
      <c r="D123" s="14">
        <v>70.182000000000002</v>
      </c>
      <c r="E123" s="14">
        <v>75.007000000000005</v>
      </c>
      <c r="F123" s="14">
        <v>22.541307129052498</v>
      </c>
      <c r="G123" s="14">
        <v>67.868906007567304</v>
      </c>
      <c r="H123" s="14">
        <v>282.58974358974399</v>
      </c>
      <c r="I123" s="14">
        <v>9.2629999999999999</v>
      </c>
      <c r="J123" s="14">
        <v>1.891</v>
      </c>
      <c r="K123" s="14">
        <v>47.802</v>
      </c>
      <c r="L123" s="14">
        <v>54.749368828545798</v>
      </c>
      <c r="M123" s="14">
        <v>34.921730064332699</v>
      </c>
      <c r="N123" s="14">
        <v>11.553951746873601</v>
      </c>
      <c r="O123" s="14">
        <v>2.1827505964825602</v>
      </c>
      <c r="P123" s="14">
        <v>-1000</v>
      </c>
      <c r="Q123" s="14">
        <v>1255</v>
      </c>
      <c r="S123" s="14">
        <v>19800</v>
      </c>
      <c r="T123" s="20">
        <v>12160</v>
      </c>
      <c r="U123">
        <v>811300000</v>
      </c>
      <c r="V123" s="14"/>
      <c r="W123" s="14"/>
      <c r="X123" s="14"/>
      <c r="Y123" s="14">
        <v>65.867996215820298</v>
      </c>
      <c r="Z123" s="14">
        <v>10.7270002365112</v>
      </c>
      <c r="AA123" s="14">
        <v>70.589531947902998</v>
      </c>
      <c r="AB123" s="14"/>
      <c r="AC123" s="14">
        <v>1.22</v>
      </c>
      <c r="AD123" s="14"/>
      <c r="AE123" s="14">
        <v>25.6410256410256</v>
      </c>
      <c r="AF123" s="14">
        <v>69.230769230769198</v>
      </c>
      <c r="AG123" s="14">
        <v>22.4196222232063</v>
      </c>
      <c r="AH123" s="14">
        <v>52.198</v>
      </c>
      <c r="AI123" s="14">
        <v>32.351548023835697</v>
      </c>
      <c r="AJ123" s="20">
        <v>918.60262169188195</v>
      </c>
      <c r="AK123" s="14">
        <v>1.92005401383416</v>
      </c>
      <c r="AL123" s="20">
        <v>100</v>
      </c>
      <c r="AM123" s="14">
        <v>11.6</v>
      </c>
      <c r="AN123" s="14">
        <v>23.2</v>
      </c>
      <c r="AO123" s="14">
        <v>16.399999999999999</v>
      </c>
      <c r="AP123" s="21"/>
      <c r="AQ123" s="14">
        <v>2.5</v>
      </c>
      <c r="AR123" s="14">
        <v>5.7606799999999998</v>
      </c>
      <c r="AS123" s="14">
        <v>110.6618</v>
      </c>
      <c r="AT123" s="14">
        <v>92.711860000000001</v>
      </c>
      <c r="AU123" s="14">
        <v>0.99141999999999997</v>
      </c>
      <c r="AV123" s="14"/>
      <c r="AW123" s="14">
        <v>100</v>
      </c>
      <c r="AX123" s="14">
        <v>76.270168508001106</v>
      </c>
      <c r="AY123" s="22">
        <v>121</v>
      </c>
      <c r="AZ123" s="29">
        <v>23.8</v>
      </c>
      <c r="BA123" s="24">
        <v>33.6</v>
      </c>
      <c r="BB123" s="25">
        <v>0.71</v>
      </c>
      <c r="BC123" s="27" t="s">
        <v>781</v>
      </c>
      <c r="BD123" s="26" t="s">
        <v>262</v>
      </c>
      <c r="BE123" s="26" t="s">
        <v>277</v>
      </c>
      <c r="BF123" s="26" t="s">
        <v>264</v>
      </c>
      <c r="BG123" s="26" t="s">
        <v>265</v>
      </c>
      <c r="BH123" s="26" t="s">
        <v>266</v>
      </c>
      <c r="BI123" s="26" t="s">
        <v>267</v>
      </c>
      <c r="BJ123">
        <v>-61.197048076087199</v>
      </c>
      <c r="BK123">
        <v>13.263169663500101</v>
      </c>
      <c r="BL123">
        <v>26.679986572265602</v>
      </c>
      <c r="BM123">
        <v>25.999993896484401</v>
      </c>
      <c r="BN123">
        <v>25.869989013671901</v>
      </c>
      <c r="BO123">
        <v>25.770013427734401</v>
      </c>
      <c r="BP123">
        <v>26.079995727539099</v>
      </c>
      <c r="BQ123" s="26">
        <v>0.29191440110779598</v>
      </c>
      <c r="BR123" s="26">
        <v>12.8084896911228</v>
      </c>
      <c r="BS123" s="26">
        <v>18355.640776247299</v>
      </c>
      <c r="BT123" s="26">
        <v>2.7193722513294302E-21</v>
      </c>
      <c r="BU123" s="26">
        <v>3.29881059092561E-77</v>
      </c>
      <c r="BV123" s="26">
        <v>0</v>
      </c>
      <c r="BW123" s="26">
        <v>34.887855806189698</v>
      </c>
      <c r="BX123" s="26">
        <v>1</v>
      </c>
      <c r="BY123" s="26">
        <v>20</v>
      </c>
      <c r="CA123" s="72">
        <f t="shared" si="1"/>
        <v>8</v>
      </c>
    </row>
    <row r="124" spans="1:79" x14ac:dyDescent="0.25">
      <c r="A124" t="s">
        <v>317</v>
      </c>
      <c r="B124" t="s">
        <v>318</v>
      </c>
      <c r="C124">
        <v>9939800</v>
      </c>
      <c r="D124" s="14">
        <v>70.344999999999999</v>
      </c>
      <c r="E124" s="14">
        <v>75.335999999999999</v>
      </c>
      <c r="F124" s="14">
        <v>23.369569860386498</v>
      </c>
      <c r="G124" s="14">
        <v>70.435247388898603</v>
      </c>
      <c r="H124" s="14">
        <v>120.265319946776</v>
      </c>
      <c r="I124" s="14">
        <v>5.8</v>
      </c>
      <c r="J124" s="14">
        <v>1.8</v>
      </c>
      <c r="K124" s="14">
        <v>44.32</v>
      </c>
      <c r="L124" s="14">
        <v>41.854450949560601</v>
      </c>
      <c r="M124" s="14">
        <v>48.547864732761099</v>
      </c>
      <c r="N124" s="14">
        <v>10.7770054177169</v>
      </c>
      <c r="O124" s="14">
        <v>0.188781730967854</v>
      </c>
      <c r="P124" s="14">
        <v>6002</v>
      </c>
      <c r="Q124" s="14">
        <v>11246</v>
      </c>
      <c r="R124" s="14">
        <v>2279546</v>
      </c>
      <c r="T124" s="20">
        <v>17100</v>
      </c>
      <c r="U124">
        <v>46939529411.764702</v>
      </c>
      <c r="V124" s="14"/>
      <c r="W124" s="14"/>
      <c r="X124" s="14"/>
      <c r="Y124" s="14">
        <v>66.501998901367202</v>
      </c>
      <c r="Z124" s="14">
        <v>35.869998931884801</v>
      </c>
      <c r="AA124" s="14">
        <v>90.928774885761996</v>
      </c>
      <c r="AB124" s="14">
        <v>0.18468000000000001</v>
      </c>
      <c r="AC124" s="14">
        <v>761.43</v>
      </c>
      <c r="AD124" s="14">
        <v>3.77369409189023</v>
      </c>
      <c r="AE124" s="14">
        <v>57.735575178420198</v>
      </c>
      <c r="AF124" s="14">
        <v>14.099673341202299</v>
      </c>
      <c r="AG124" s="14">
        <v>10.1551256208372</v>
      </c>
      <c r="AH124" s="14">
        <v>55.68</v>
      </c>
      <c r="AI124" s="14"/>
      <c r="AJ124" s="20">
        <v>851.06793556718299</v>
      </c>
      <c r="AK124" s="14">
        <v>3.9315606089891899</v>
      </c>
      <c r="AL124" s="20">
        <v>100</v>
      </c>
      <c r="AM124" s="14">
        <v>6.1</v>
      </c>
      <c r="AN124" s="14">
        <v>22.2</v>
      </c>
      <c r="AO124" s="14">
        <v>21.5</v>
      </c>
      <c r="AP124" s="21"/>
      <c r="AQ124" s="14">
        <v>4.7</v>
      </c>
      <c r="AR124" s="14">
        <v>2.90341</v>
      </c>
      <c r="AS124" s="14">
        <v>103.2941</v>
      </c>
      <c r="AT124" s="14">
        <v>107.17216999999999</v>
      </c>
      <c r="AU124" s="14"/>
      <c r="AV124" s="14">
        <v>87.638761715874907</v>
      </c>
      <c r="AW124" s="14">
        <v>100</v>
      </c>
      <c r="AX124" s="14">
        <v>11.1048009507593</v>
      </c>
      <c r="AY124" s="22">
        <v>131</v>
      </c>
      <c r="AZ124" s="22">
        <v>19.899999999999999</v>
      </c>
      <c r="BA124" s="24">
        <v>21.4</v>
      </c>
      <c r="BB124" s="25">
        <v>0.754</v>
      </c>
      <c r="BC124" s="27" t="s">
        <v>319</v>
      </c>
      <c r="BD124" s="26" t="s">
        <v>262</v>
      </c>
      <c r="BE124" s="26" t="s">
        <v>277</v>
      </c>
      <c r="BF124" s="26" t="s">
        <v>272</v>
      </c>
      <c r="BG124" s="26" t="s">
        <v>272</v>
      </c>
      <c r="BH124" s="26" t="s">
        <v>295</v>
      </c>
      <c r="BI124" s="26" t="s">
        <v>288</v>
      </c>
      <c r="BJ124">
        <v>47.725755334290703</v>
      </c>
      <c r="BK124">
        <v>40.1370384760001</v>
      </c>
      <c r="BL124">
        <v>11.170007324218799</v>
      </c>
      <c r="BM124">
        <v>7.2900024414062701</v>
      </c>
      <c r="BN124">
        <v>9.6899963378906495</v>
      </c>
      <c r="BO124">
        <v>14.3200012207031</v>
      </c>
      <c r="BP124">
        <v>10.6175018310547</v>
      </c>
      <c r="BQ124" s="26">
        <v>9.4485000351813994E-2</v>
      </c>
      <c r="BR124" s="26">
        <v>1916.86589648671</v>
      </c>
      <c r="BS124" s="26">
        <v>18358.300141587701</v>
      </c>
      <c r="BT124" s="26">
        <v>1.2357680108715299E-62</v>
      </c>
      <c r="BU124" s="26">
        <v>3.86717452241574E-82</v>
      </c>
      <c r="BV124" s="26">
        <v>0</v>
      </c>
      <c r="BW124" s="26">
        <v>30091.856830937901</v>
      </c>
      <c r="BX124" s="26">
        <v>1</v>
      </c>
      <c r="BY124" s="26">
        <v>29</v>
      </c>
      <c r="CA124" s="72">
        <f t="shared" si="1"/>
        <v>7</v>
      </c>
    </row>
    <row r="125" spans="1:79" x14ac:dyDescent="0.25">
      <c r="A125" t="s">
        <v>328</v>
      </c>
      <c r="B125" t="s">
        <v>329</v>
      </c>
      <c r="C125">
        <v>19751535</v>
      </c>
      <c r="D125" s="14">
        <v>60.360999999999997</v>
      </c>
      <c r="E125" s="14">
        <v>61.863</v>
      </c>
      <c r="F125" s="14">
        <v>44.948081322166203</v>
      </c>
      <c r="G125" s="14">
        <v>52.644937849170297</v>
      </c>
      <c r="H125" s="14">
        <v>72.191282894736801</v>
      </c>
      <c r="I125" s="14">
        <v>8.1240000000000006</v>
      </c>
      <c r="J125" s="14">
        <v>5.1890000000000001</v>
      </c>
      <c r="K125" s="14">
        <v>70.641999999999996</v>
      </c>
      <c r="L125" s="14">
        <v>36.215794860113803</v>
      </c>
      <c r="M125" s="14">
        <v>30.349968169352898</v>
      </c>
      <c r="N125" s="14">
        <v>3.4722063351017001</v>
      </c>
      <c r="O125" s="14">
        <v>7.9159298808585303</v>
      </c>
      <c r="P125" s="14">
        <v>-125000</v>
      </c>
      <c r="Q125" s="14">
        <v>11460</v>
      </c>
      <c r="R125" s="14">
        <v>151531</v>
      </c>
      <c r="T125" s="20">
        <v>1970</v>
      </c>
      <c r="U125">
        <v>14124775068.569</v>
      </c>
      <c r="V125" s="14"/>
      <c r="W125" s="14"/>
      <c r="X125" s="14"/>
      <c r="Y125" s="14">
        <v>66.430000305175795</v>
      </c>
      <c r="Z125" s="14">
        <v>25.225000381469702</v>
      </c>
      <c r="AA125" s="14">
        <v>77.924787458043994</v>
      </c>
      <c r="AB125" s="14">
        <v>0.70072000000000001</v>
      </c>
      <c r="AC125" s="14">
        <v>251.99</v>
      </c>
      <c r="AD125" s="14">
        <v>2.0591856759708498</v>
      </c>
      <c r="AE125" s="14">
        <v>44.225146198830402</v>
      </c>
      <c r="AF125" s="14">
        <v>19.335527029651001</v>
      </c>
      <c r="AG125" s="14">
        <v>14.9228805539331</v>
      </c>
      <c r="AH125" s="14">
        <v>29.358000000000001</v>
      </c>
      <c r="AI125" s="14">
        <v>15.1180991744598</v>
      </c>
      <c r="AJ125" s="20">
        <v>710.79198888526003</v>
      </c>
      <c r="AK125" s="14">
        <v>0.16201843771673799</v>
      </c>
      <c r="AL125" s="20">
        <v>100</v>
      </c>
      <c r="AM125" s="14">
        <v>7.3</v>
      </c>
      <c r="AN125" s="14">
        <v>21.7</v>
      </c>
      <c r="AO125" s="14">
        <v>76.400000000000006</v>
      </c>
      <c r="AP125" s="21">
        <v>0.06</v>
      </c>
      <c r="AQ125" s="14"/>
      <c r="AR125" s="14"/>
      <c r="AS125" s="14">
        <v>93.653130000000004</v>
      </c>
      <c r="AT125" s="14">
        <v>63.519219999999997</v>
      </c>
      <c r="AU125" s="14">
        <v>0.98214000000000001</v>
      </c>
      <c r="AV125" s="14">
        <v>11.3440524223371</v>
      </c>
      <c r="AW125" s="14">
        <v>25.4737434387207</v>
      </c>
      <c r="AX125" s="14">
        <v>4.6212343483843403</v>
      </c>
      <c r="AY125" s="22">
        <v>124</v>
      </c>
      <c r="AZ125" s="22">
        <v>4.5</v>
      </c>
      <c r="BA125" s="24">
        <v>17.3</v>
      </c>
      <c r="BB125" s="25">
        <v>0.81299999999999994</v>
      </c>
      <c r="BD125" s="26" t="s">
        <v>270</v>
      </c>
      <c r="BE125" s="26" t="s">
        <v>271</v>
      </c>
      <c r="BF125" s="26" t="s">
        <v>278</v>
      </c>
      <c r="BG125" s="26" t="s">
        <v>278</v>
      </c>
      <c r="BH125" s="26" t="s">
        <v>327</v>
      </c>
      <c r="BI125" s="26" t="s">
        <v>280</v>
      </c>
      <c r="BJ125">
        <v>-1.21097629827732</v>
      </c>
      <c r="BK125">
        <v>12.2226142375001</v>
      </c>
      <c r="BL125">
        <v>26.839990234375001</v>
      </c>
      <c r="BM125">
        <v>25.980004882812501</v>
      </c>
      <c r="BN125">
        <v>28.640008544921901</v>
      </c>
      <c r="BO125">
        <v>33.279992675781301</v>
      </c>
      <c r="BP125">
        <v>28.6849990844727</v>
      </c>
      <c r="BQ125" s="26">
        <v>8.1864681093491001E-2</v>
      </c>
      <c r="BR125" s="26">
        <v>722.75832761488095</v>
      </c>
      <c r="BS125" s="26">
        <v>18352.635500206401</v>
      </c>
      <c r="BT125" s="26">
        <v>8.1703245017992599E-69</v>
      </c>
      <c r="BU125" s="26">
        <v>2.7022250230151801E-92</v>
      </c>
      <c r="BV125" s="26">
        <v>0</v>
      </c>
      <c r="BW125" s="26">
        <v>4522.1473102896998</v>
      </c>
      <c r="BX125" s="26">
        <v>1</v>
      </c>
      <c r="BY125" s="26">
        <v>21</v>
      </c>
      <c r="CA125" s="72">
        <f t="shared" si="1"/>
        <v>7</v>
      </c>
    </row>
    <row r="126" spans="1:79" x14ac:dyDescent="0.25">
      <c r="A126" t="s">
        <v>385</v>
      </c>
      <c r="B126" t="s">
        <v>386</v>
      </c>
      <c r="C126">
        <v>1392730000</v>
      </c>
      <c r="D126" s="14">
        <v>74.549000000000007</v>
      </c>
      <c r="E126" s="14">
        <v>79.051000000000002</v>
      </c>
      <c r="F126" s="14">
        <v>17.877002752554301</v>
      </c>
      <c r="G126" s="14">
        <v>71.202113712380296</v>
      </c>
      <c r="H126" s="14">
        <v>148.34883327066601</v>
      </c>
      <c r="I126" s="14">
        <v>7.1</v>
      </c>
      <c r="J126" s="14">
        <v>1.69</v>
      </c>
      <c r="K126" s="14">
        <v>40.847999999999999</v>
      </c>
      <c r="L126" s="14">
        <v>18.186731746546901</v>
      </c>
      <c r="M126" s="14">
        <v>19.962956469716101</v>
      </c>
      <c r="N126" s="14">
        <v>7.5356463925657202</v>
      </c>
      <c r="O126" s="14">
        <v>-5.4366597399585301E-3</v>
      </c>
      <c r="P126" s="14">
        <v>-1741996</v>
      </c>
      <c r="Q126" s="14">
        <v>212050</v>
      </c>
      <c r="R126" s="14">
        <v>611439830</v>
      </c>
      <c r="S126" s="14">
        <v>225828900</v>
      </c>
      <c r="T126" s="20">
        <v>18170</v>
      </c>
      <c r="U126">
        <v>13608151864637.9</v>
      </c>
      <c r="V126" s="14">
        <v>1.7</v>
      </c>
      <c r="W126" s="14"/>
      <c r="X126" s="14"/>
      <c r="Y126" s="14">
        <v>67.986999511718807</v>
      </c>
      <c r="Z126" s="14">
        <v>25.363000869751001</v>
      </c>
      <c r="AA126" s="14">
        <v>80.307939722980606</v>
      </c>
      <c r="AB126" s="14">
        <v>2.1451199999999999</v>
      </c>
      <c r="AC126" s="14">
        <v>528263.25</v>
      </c>
      <c r="AD126" s="14">
        <v>1.8659366006581199</v>
      </c>
      <c r="AE126" s="14">
        <v>56.2123131033498</v>
      </c>
      <c r="AF126" s="14">
        <v>22.353941805732902</v>
      </c>
      <c r="AG126" s="14">
        <v>15.449041955766999</v>
      </c>
      <c r="AH126" s="14">
        <v>59.152000000000001</v>
      </c>
      <c r="AI126" s="14">
        <v>19.6287488538239</v>
      </c>
      <c r="AJ126" s="20">
        <v>2061.90856648611</v>
      </c>
      <c r="AK126" s="14">
        <v>7.5439076414492696</v>
      </c>
      <c r="AL126" s="20">
        <v>99.998294462256396</v>
      </c>
      <c r="AM126" s="14">
        <v>9.1999999999999993</v>
      </c>
      <c r="AN126" s="14">
        <v>17</v>
      </c>
      <c r="AO126" s="14">
        <v>8.6</v>
      </c>
      <c r="AP126" s="21"/>
      <c r="AQ126" s="14"/>
      <c r="AR126" s="14"/>
      <c r="AS126" s="14">
        <v>99.404809999999998</v>
      </c>
      <c r="AT126" s="14"/>
      <c r="AU126" s="14">
        <v>1.01322</v>
      </c>
      <c r="AV126" s="14">
        <v>76.439065862165094</v>
      </c>
      <c r="AW126" s="14">
        <v>100</v>
      </c>
      <c r="AX126" s="14">
        <v>1.5234196046275601</v>
      </c>
      <c r="AY126" s="22">
        <v>132</v>
      </c>
      <c r="AZ126" s="22">
        <v>6.6</v>
      </c>
      <c r="BA126" s="24">
        <v>37.4</v>
      </c>
      <c r="BB126" s="25">
        <v>0.38100000000000001</v>
      </c>
      <c r="BD126" s="26" t="s">
        <v>359</v>
      </c>
      <c r="BE126" s="26" t="s">
        <v>277</v>
      </c>
      <c r="BF126" s="26" t="s">
        <v>272</v>
      </c>
      <c r="BG126" s="26" t="s">
        <v>272</v>
      </c>
      <c r="BH126" s="26" t="s">
        <v>387</v>
      </c>
      <c r="BI126" s="26" t="s">
        <v>312</v>
      </c>
      <c r="BJ126">
        <v>98.603915675006604</v>
      </c>
      <c r="BK126">
        <v>36.903672593500097</v>
      </c>
      <c r="BL126">
        <v>-14.1900085449219</v>
      </c>
      <c r="BM126">
        <v>-13.959997558593701</v>
      </c>
      <c r="BN126">
        <v>-11.5499938964844</v>
      </c>
      <c r="BO126">
        <v>-6.4599975585937299</v>
      </c>
      <c r="BP126">
        <v>-11.539999389648401</v>
      </c>
      <c r="BQ126" s="26">
        <v>0.144199127206706</v>
      </c>
      <c r="BR126" s="26">
        <v>82639.804886530401</v>
      </c>
      <c r="BS126" s="26">
        <v>18297.8216197408</v>
      </c>
      <c r="BT126" s="26">
        <v>4.01979593675493E-56</v>
      </c>
      <c r="BU126" s="26">
        <v>1.24219413770946E-135</v>
      </c>
      <c r="BV126" s="26">
        <v>0</v>
      </c>
      <c r="BW126" s="26">
        <v>448208309.05474597</v>
      </c>
      <c r="BX126" s="26">
        <v>1</v>
      </c>
      <c r="BY126" s="26">
        <v>8</v>
      </c>
      <c r="CA126" s="72">
        <f t="shared" si="1"/>
        <v>7</v>
      </c>
    </row>
    <row r="127" spans="1:79" x14ac:dyDescent="0.25">
      <c r="A127" t="s">
        <v>388</v>
      </c>
      <c r="B127" t="s">
        <v>389</v>
      </c>
      <c r="C127">
        <v>25069229</v>
      </c>
      <c r="D127" s="14">
        <v>56.250999999999998</v>
      </c>
      <c r="E127" s="14">
        <v>58.741</v>
      </c>
      <c r="F127" s="14">
        <v>41.936972136758897</v>
      </c>
      <c r="G127" s="14">
        <v>55.204084848238303</v>
      </c>
      <c r="H127" s="14">
        <v>78.834053459119502</v>
      </c>
      <c r="I127" s="14">
        <v>10.053000000000001</v>
      </c>
      <c r="J127" s="14">
        <v>4.649</v>
      </c>
      <c r="K127" s="14">
        <v>49.220999999999997</v>
      </c>
      <c r="L127" s="14">
        <v>31.0604796179136</v>
      </c>
      <c r="M127" s="14">
        <v>33.700146788384501</v>
      </c>
      <c r="N127" s="14">
        <v>17.097532280269199</v>
      </c>
      <c r="O127" s="14">
        <v>2.3208667548309201</v>
      </c>
      <c r="P127" s="14">
        <v>-40000</v>
      </c>
      <c r="Q127" s="14">
        <v>38323</v>
      </c>
      <c r="R127" s="14">
        <v>779482</v>
      </c>
      <c r="S127" s="14">
        <v>907000</v>
      </c>
      <c r="T127" s="20">
        <v>4020</v>
      </c>
      <c r="U127">
        <v>43007047821.754097</v>
      </c>
      <c r="V127" s="14"/>
      <c r="W127" s="14"/>
      <c r="X127" s="14"/>
      <c r="Y127" s="14">
        <v>56.952999114990199</v>
      </c>
      <c r="Z127" s="14">
        <v>40.048999786377003</v>
      </c>
      <c r="AA127" s="14">
        <v>73.477267047081</v>
      </c>
      <c r="AB127" s="14"/>
      <c r="AC127" s="14">
        <v>248.14</v>
      </c>
      <c r="AD127" s="14">
        <v>1.3576567195487299</v>
      </c>
      <c r="AE127" s="14">
        <v>64.779874213836493</v>
      </c>
      <c r="AF127" s="14">
        <v>32.706288079795598</v>
      </c>
      <c r="AG127" s="14">
        <v>22.8846634839832</v>
      </c>
      <c r="AH127" s="14">
        <v>50.779000000000003</v>
      </c>
      <c r="AI127" s="14">
        <v>28.028603157560699</v>
      </c>
      <c r="AJ127" s="20">
        <v>3392.8415546967899</v>
      </c>
      <c r="AK127" s="14">
        <v>0.487688034135766</v>
      </c>
      <c r="AL127" s="20">
        <v>100</v>
      </c>
      <c r="AM127" s="14">
        <v>2.4</v>
      </c>
      <c r="AN127" s="14">
        <v>29.1</v>
      </c>
      <c r="AO127" s="14">
        <v>80.900000000000006</v>
      </c>
      <c r="AP127" s="21"/>
      <c r="AQ127" s="14"/>
      <c r="AR127" s="14">
        <v>5.3942300000000003</v>
      </c>
      <c r="AS127" s="14">
        <v>98.368020000000001</v>
      </c>
      <c r="AT127" s="14">
        <v>71.599900000000005</v>
      </c>
      <c r="AU127" s="14">
        <v>0.85067000000000004</v>
      </c>
      <c r="AV127" s="14">
        <v>18.020003613627999</v>
      </c>
      <c r="AW127" s="14">
        <v>65.635757446289105</v>
      </c>
      <c r="AX127" s="14">
        <v>3.9612985719518798</v>
      </c>
      <c r="AY127" s="22">
        <v>123</v>
      </c>
      <c r="AZ127" s="22">
        <v>9</v>
      </c>
      <c r="BA127" s="24">
        <v>20.9</v>
      </c>
      <c r="BB127" s="25">
        <v>0.40100000000000002</v>
      </c>
      <c r="BD127" s="26" t="s">
        <v>262</v>
      </c>
      <c r="BE127" s="26" t="s">
        <v>285</v>
      </c>
      <c r="BF127" s="26" t="s">
        <v>278</v>
      </c>
      <c r="BG127" s="26" t="s">
        <v>278</v>
      </c>
      <c r="BH127" s="26" t="s">
        <v>327</v>
      </c>
      <c r="BI127" s="26" t="s">
        <v>280</v>
      </c>
      <c r="BJ127">
        <v>-5.6926739389067897</v>
      </c>
      <c r="BK127">
        <v>7.5195162965000897</v>
      </c>
      <c r="BL127">
        <v>27.290002441406301</v>
      </c>
      <c r="BM127">
        <v>27.649987792968801</v>
      </c>
      <c r="BN127">
        <v>29.800012207031301</v>
      </c>
      <c r="BO127">
        <v>29.629998779296901</v>
      </c>
      <c r="BP127">
        <v>28.5925003051758</v>
      </c>
      <c r="BQ127" s="26">
        <v>4.8295571884736099E-2</v>
      </c>
      <c r="BR127" s="26">
        <v>2426.4475736842201</v>
      </c>
      <c r="BS127" s="26">
        <v>18372.483278577402</v>
      </c>
      <c r="BT127" s="26">
        <v>1.08964023437374E-35</v>
      </c>
      <c r="BU127" s="26">
        <v>7.4421197758771599E-25</v>
      </c>
      <c r="BV127" s="26">
        <v>9.4490875362520796E-289</v>
      </c>
      <c r="BW127" s="26">
        <v>21347.591441901201</v>
      </c>
      <c r="BX127" s="26">
        <v>1</v>
      </c>
      <c r="BY127" s="26">
        <v>13</v>
      </c>
      <c r="CA127" s="72">
        <f t="shared" si="1"/>
        <v>7</v>
      </c>
    </row>
    <row r="128" spans="1:79" x14ac:dyDescent="0.25">
      <c r="A128" t="s">
        <v>416</v>
      </c>
      <c r="B128" t="s">
        <v>417</v>
      </c>
      <c r="C128">
        <v>82905782</v>
      </c>
      <c r="D128" s="14">
        <v>78.7</v>
      </c>
      <c r="E128" s="14">
        <v>83.4</v>
      </c>
      <c r="F128" s="14">
        <v>13.621030104535601</v>
      </c>
      <c r="G128" s="14">
        <v>64.917007900133498</v>
      </c>
      <c r="H128" s="14">
        <v>237.3709697733</v>
      </c>
      <c r="I128" s="14">
        <v>11.5</v>
      </c>
      <c r="J128" s="14">
        <v>1.56</v>
      </c>
      <c r="K128" s="14">
        <v>22.687999999999999</v>
      </c>
      <c r="L128" s="14">
        <v>40.295963932092199</v>
      </c>
      <c r="M128" s="14">
        <v>47.397434198564603</v>
      </c>
      <c r="P128" s="14">
        <v>2719112</v>
      </c>
      <c r="Q128" s="14">
        <v>71</v>
      </c>
      <c r="R128" s="14">
        <v>109796202.17431</v>
      </c>
      <c r="S128" s="14">
        <v>19597633</v>
      </c>
      <c r="T128" s="20">
        <v>54560</v>
      </c>
      <c r="U128">
        <v>3947620162502.96</v>
      </c>
      <c r="V128" s="14"/>
      <c r="W128" s="14"/>
      <c r="X128" s="14"/>
      <c r="Y128" s="14">
        <v>60.811000823974602</v>
      </c>
      <c r="Z128" s="14">
        <v>1.21000003814697</v>
      </c>
      <c r="AA128" s="14">
        <v>83.039133927073195</v>
      </c>
      <c r="AB128" s="14">
        <v>3.0223300000000002</v>
      </c>
      <c r="AC128" s="14">
        <v>104396.12</v>
      </c>
      <c r="AD128" s="14">
        <v>1.2337687568881199</v>
      </c>
      <c r="AE128" s="14">
        <v>47.6786123196703</v>
      </c>
      <c r="AF128" s="14">
        <v>32.691206778108501</v>
      </c>
      <c r="AG128" s="14">
        <v>37.751923016236397</v>
      </c>
      <c r="AH128" s="14">
        <v>77.311999999999998</v>
      </c>
      <c r="AI128" s="14"/>
      <c r="AJ128" s="20">
        <v>1321.27311456179</v>
      </c>
      <c r="AK128" s="14">
        <v>8.8893703948383909</v>
      </c>
      <c r="AL128" s="20">
        <v>89.174356430048903</v>
      </c>
      <c r="AM128" s="14">
        <v>10.4</v>
      </c>
      <c r="AN128" s="14">
        <v>12.1</v>
      </c>
      <c r="AO128" s="14">
        <v>3.7</v>
      </c>
      <c r="AP128" s="21">
        <v>4.2087000000000003</v>
      </c>
      <c r="AQ128" s="14">
        <v>8.3000000000000007</v>
      </c>
      <c r="AR128" s="14">
        <v>4.8009300000000001</v>
      </c>
      <c r="AS128" s="14">
        <v>104.02236000000001</v>
      </c>
      <c r="AT128" s="14">
        <v>98.805139999999994</v>
      </c>
      <c r="AU128" s="14">
        <v>0.95765</v>
      </c>
      <c r="AV128" s="14">
        <v>98.991935483871003</v>
      </c>
      <c r="AW128" s="14">
        <v>100</v>
      </c>
      <c r="AX128" s="14">
        <v>3.2228505352718599</v>
      </c>
      <c r="AY128" s="22">
        <v>139</v>
      </c>
      <c r="AZ128" s="22">
        <v>25.7</v>
      </c>
      <c r="BA128" s="24">
        <v>47.1</v>
      </c>
      <c r="BB128" s="25">
        <v>0.873</v>
      </c>
      <c r="BD128" s="26" t="s">
        <v>375</v>
      </c>
      <c r="BE128" s="26" t="s">
        <v>309</v>
      </c>
      <c r="BF128" s="26" t="s">
        <v>286</v>
      </c>
      <c r="BG128" s="26" t="s">
        <v>286</v>
      </c>
      <c r="BH128" s="26" t="s">
        <v>316</v>
      </c>
      <c r="BI128" s="26" t="s">
        <v>288</v>
      </c>
      <c r="BJ128">
        <v>10.4812261246294</v>
      </c>
      <c r="BK128">
        <v>51.085125834500097</v>
      </c>
      <c r="BL128">
        <v>2.43999633789065</v>
      </c>
      <c r="BM128">
        <v>2.1499877929687701</v>
      </c>
      <c r="BN128">
        <v>3.5400024414062701</v>
      </c>
      <c r="BO128">
        <v>4.3000122070312701</v>
      </c>
      <c r="BP128">
        <v>3.1074996948242402</v>
      </c>
      <c r="BQ128" s="26">
        <v>8.9576851218559003E-2</v>
      </c>
      <c r="BR128" s="26">
        <v>169852.05466841601</v>
      </c>
      <c r="BS128" s="26">
        <v>18350.087616968001</v>
      </c>
      <c r="BT128" s="26">
        <v>1.6437951261623599E-100</v>
      </c>
      <c r="BU128" s="26">
        <v>4.79064753612079E-131</v>
      </c>
      <c r="BV128" s="26">
        <v>0</v>
      </c>
      <c r="BW128" s="26">
        <v>65725032.393389203</v>
      </c>
      <c r="BX128" s="26">
        <v>1</v>
      </c>
      <c r="BY128" s="26">
        <v>12</v>
      </c>
      <c r="CA128" s="72">
        <f t="shared" si="1"/>
        <v>7</v>
      </c>
    </row>
    <row r="129" spans="1:79" x14ac:dyDescent="0.25">
      <c r="A129" t="s">
        <v>418</v>
      </c>
      <c r="B129" t="s">
        <v>419</v>
      </c>
      <c r="C129">
        <v>958920</v>
      </c>
      <c r="D129" s="14">
        <v>64.629000000000005</v>
      </c>
      <c r="E129" s="14">
        <v>68.778000000000006</v>
      </c>
      <c r="F129" s="14">
        <v>29.574115961344098</v>
      </c>
      <c r="G129" s="14">
        <v>65.898304660541001</v>
      </c>
      <c r="H129" s="14">
        <v>41.368421052631597</v>
      </c>
      <c r="I129" s="14">
        <v>7.1020000000000003</v>
      </c>
      <c r="J129" s="14">
        <v>2.7280000000000002</v>
      </c>
      <c r="K129" s="14">
        <v>22.222999999999999</v>
      </c>
      <c r="L129" s="14">
        <v>178.43441582170701</v>
      </c>
      <c r="M129" s="14">
        <v>147.00509143764401</v>
      </c>
      <c r="N129" s="14">
        <v>57.794960907191403</v>
      </c>
      <c r="O129" s="14">
        <v>5.8011349134205403</v>
      </c>
      <c r="P129" s="14">
        <v>4501</v>
      </c>
      <c r="Q129" s="14">
        <v>2132</v>
      </c>
      <c r="S129" s="14">
        <v>847000</v>
      </c>
      <c r="T129" s="20"/>
      <c r="U129">
        <v>2955912228.2241702</v>
      </c>
      <c r="V129" s="14"/>
      <c r="W129" s="14">
        <v>70.599999999999994</v>
      </c>
      <c r="X129" s="14">
        <v>41.6</v>
      </c>
      <c r="Y129" s="14">
        <v>60.243000030517599</v>
      </c>
      <c r="Z129" s="14">
        <v>33.122001647949197</v>
      </c>
      <c r="AA129" s="14">
        <v>73.714965721957299</v>
      </c>
      <c r="AB129" s="14"/>
      <c r="AC129" s="14">
        <v>6.16</v>
      </c>
      <c r="AD129" s="14"/>
      <c r="AE129" s="14">
        <v>73.425366695427101</v>
      </c>
      <c r="AF129" s="14">
        <v>0.24158757138190601</v>
      </c>
      <c r="AG129" s="14">
        <v>1.57464592463938</v>
      </c>
      <c r="AH129" s="14">
        <v>77.777000000000001</v>
      </c>
      <c r="AI129" s="14"/>
      <c r="AJ129" s="20">
        <v>333.81699707131202</v>
      </c>
      <c r="AK129" s="14">
        <v>0.80383021622439599</v>
      </c>
      <c r="AL129" s="20">
        <v>100</v>
      </c>
      <c r="AM129" s="14">
        <v>5.0999999999999996</v>
      </c>
      <c r="AN129" s="14">
        <v>19.600000000000001</v>
      </c>
      <c r="AO129" s="14">
        <v>59.3</v>
      </c>
      <c r="AP129" s="21"/>
      <c r="AQ129" s="14">
        <v>1.4</v>
      </c>
      <c r="AR129" s="14">
        <v>5.7912800000000004</v>
      </c>
      <c r="AS129" s="14">
        <v>69.596239999999995</v>
      </c>
      <c r="AT129" s="14">
        <v>62.976320000000001</v>
      </c>
      <c r="AU129" s="14">
        <v>1.0255000000000001</v>
      </c>
      <c r="AV129" s="14">
        <v>19.420101309291901</v>
      </c>
      <c r="AW129" s="14">
        <v>60.2</v>
      </c>
      <c r="AX129" s="14">
        <v>6.4553476284604798</v>
      </c>
      <c r="AY129" s="22">
        <v>109</v>
      </c>
      <c r="AZ129" s="22">
        <v>12.2</v>
      </c>
      <c r="BA129" s="24">
        <v>23.9</v>
      </c>
      <c r="BB129" s="25">
        <v>0.89100000000000001</v>
      </c>
      <c r="BC129" s="27">
        <v>112</v>
      </c>
      <c r="BD129" s="26" t="s">
        <v>270</v>
      </c>
      <c r="BE129" s="26" t="s">
        <v>285</v>
      </c>
      <c r="BF129" s="26" t="s">
        <v>278</v>
      </c>
      <c r="BG129" s="26" t="s">
        <v>278</v>
      </c>
      <c r="BH129" s="26" t="s">
        <v>322</v>
      </c>
      <c r="BI129" s="26" t="s">
        <v>296</v>
      </c>
      <c r="BJ129">
        <v>42.496292089694698</v>
      </c>
      <c r="BK129">
        <v>11.819934594000101</v>
      </c>
      <c r="BL129">
        <v>33.830010986328098</v>
      </c>
      <c r="BM129">
        <v>32.459985351562501</v>
      </c>
      <c r="BN129">
        <v>33.089990234375001</v>
      </c>
      <c r="BO129">
        <v>34.649987792968801</v>
      </c>
      <c r="BP129">
        <v>33.507493591308602</v>
      </c>
      <c r="BQ129" s="26">
        <v>0.16813915401812299</v>
      </c>
      <c r="BR129" s="26">
        <v>1263.6793802708501</v>
      </c>
      <c r="BS129" s="26">
        <v>18366.5550792781</v>
      </c>
      <c r="BT129" s="26">
        <v>1.1848971454838801E-27</v>
      </c>
      <c r="BU129" s="26">
        <v>2.17327123148344E-44</v>
      </c>
      <c r="BV129" s="26">
        <v>0</v>
      </c>
      <c r="BW129" s="26">
        <v>56801.769191566003</v>
      </c>
      <c r="BX129" s="26">
        <v>1</v>
      </c>
      <c r="BY129" s="26">
        <v>26</v>
      </c>
      <c r="CA129" s="72">
        <f t="shared" si="1"/>
        <v>7</v>
      </c>
    </row>
    <row r="130" spans="1:79" x14ac:dyDescent="0.25">
      <c r="A130" t="s">
        <v>455</v>
      </c>
      <c r="B130" t="s">
        <v>456</v>
      </c>
      <c r="C130">
        <v>66977107</v>
      </c>
      <c r="D130" s="14">
        <v>79.599999999999994</v>
      </c>
      <c r="E130" s="14">
        <v>85.6</v>
      </c>
      <c r="F130" s="14">
        <v>17.956464444478701</v>
      </c>
      <c r="G130" s="14">
        <v>62.008910808533301</v>
      </c>
      <c r="H130" s="14">
        <v>122.338395739199</v>
      </c>
      <c r="I130" s="14">
        <v>9.1999999999999993</v>
      </c>
      <c r="J130" s="14">
        <v>1.9</v>
      </c>
      <c r="K130" s="14">
        <v>19.556000000000001</v>
      </c>
      <c r="L130" s="14">
        <v>31.878166307417299</v>
      </c>
      <c r="M130" s="14">
        <v>30.8198947044155</v>
      </c>
      <c r="P130" s="14">
        <v>182636</v>
      </c>
      <c r="Q130" s="14">
        <v>61</v>
      </c>
      <c r="R130" s="14">
        <v>70188028</v>
      </c>
      <c r="S130" s="14">
        <v>6369200</v>
      </c>
      <c r="T130" s="20">
        <v>46360</v>
      </c>
      <c r="U130">
        <v>2777535239277.9702</v>
      </c>
      <c r="V130" s="14"/>
      <c r="W130" s="14">
        <v>0.1</v>
      </c>
      <c r="X130" s="14">
        <v>31.6</v>
      </c>
      <c r="Y130" s="14">
        <v>55.125999450683601</v>
      </c>
      <c r="Z130" s="14">
        <v>2.4430000782012899</v>
      </c>
      <c r="AA130" s="14">
        <v>84.719394386066497</v>
      </c>
      <c r="AB130" s="14">
        <v>2.18547</v>
      </c>
      <c r="AC130" s="14">
        <v>66352.179999999993</v>
      </c>
      <c r="AD130" s="14">
        <v>2.2939427993291299</v>
      </c>
      <c r="AE130" s="14">
        <v>52.447544166171603</v>
      </c>
      <c r="AF130" s="14">
        <v>31.233278442262598</v>
      </c>
      <c r="AG130" s="14">
        <v>25.791966003900001</v>
      </c>
      <c r="AH130" s="14">
        <v>80.444000000000003</v>
      </c>
      <c r="AI130" s="14"/>
      <c r="AJ130" s="20">
        <v>3015.8588939940701</v>
      </c>
      <c r="AK130" s="14">
        <v>4.5731815954195101</v>
      </c>
      <c r="AL130" s="20">
        <v>78.213563920554904</v>
      </c>
      <c r="AM130" s="14">
        <v>4.8</v>
      </c>
      <c r="AN130" s="14">
        <v>10.6</v>
      </c>
      <c r="AO130" s="14">
        <v>4</v>
      </c>
      <c r="AP130" s="21">
        <v>3.2349000000000001</v>
      </c>
      <c r="AQ130" s="14">
        <v>6.5</v>
      </c>
      <c r="AR130" s="14"/>
      <c r="AS130" s="14">
        <v>102.51076</v>
      </c>
      <c r="AT130" s="14"/>
      <c r="AU130" s="14">
        <v>1.00116</v>
      </c>
      <c r="AV130" s="14">
        <v>98.892245720040293</v>
      </c>
      <c r="AW130" s="14">
        <v>100</v>
      </c>
      <c r="AX130" s="14">
        <v>8.0775290056577909</v>
      </c>
      <c r="AY130" s="22">
        <v>138</v>
      </c>
      <c r="AZ130" s="22">
        <v>23.2</v>
      </c>
      <c r="BA130" s="24">
        <v>41.4</v>
      </c>
      <c r="BB130" s="25">
        <v>0.72399999999999998</v>
      </c>
      <c r="BD130" s="26" t="s">
        <v>375</v>
      </c>
      <c r="BE130" s="26" t="s">
        <v>309</v>
      </c>
      <c r="BF130" s="26" t="s">
        <v>286</v>
      </c>
      <c r="BG130" s="26" t="s">
        <v>286</v>
      </c>
      <c r="BH130" s="26" t="s">
        <v>316</v>
      </c>
      <c r="BI130" s="26" t="s">
        <v>288</v>
      </c>
      <c r="BJ130">
        <v>2.1875891112635499</v>
      </c>
      <c r="BK130">
        <v>46.705849816500098</v>
      </c>
      <c r="BL130">
        <v>6.9699951171875201</v>
      </c>
      <c r="BM130">
        <v>6.4299865722656504</v>
      </c>
      <c r="BN130">
        <v>8.3399902343750192</v>
      </c>
      <c r="BO130">
        <v>8.4900146484375192</v>
      </c>
      <c r="BP130">
        <v>7.5574966430664299</v>
      </c>
      <c r="BQ130" s="26">
        <v>5.9704185727485003E-2</v>
      </c>
      <c r="BR130" s="26">
        <v>243466.60558125001</v>
      </c>
      <c r="BS130" s="26">
        <v>18359.830818059902</v>
      </c>
      <c r="BT130" s="26">
        <v>3.5794717365123002E-33</v>
      </c>
      <c r="BU130" s="26">
        <v>2.6781949921873199E-37</v>
      </c>
      <c r="BV130" s="26">
        <v>5.0944823211447503E-307</v>
      </c>
      <c r="BW130" s="26">
        <v>1364062739.91346</v>
      </c>
      <c r="BX130" s="26">
        <v>1</v>
      </c>
      <c r="BY130" s="26">
        <v>14</v>
      </c>
      <c r="CA130" s="72">
        <f t="shared" si="1"/>
        <v>7</v>
      </c>
    </row>
    <row r="131" spans="1:79" x14ac:dyDescent="0.25">
      <c r="A131" t="s">
        <v>463</v>
      </c>
      <c r="B131" t="s">
        <v>464</v>
      </c>
      <c r="C131">
        <v>66460344</v>
      </c>
      <c r="D131" s="14">
        <v>79.599999999999994</v>
      </c>
      <c r="E131" s="14">
        <v>83.2</v>
      </c>
      <c r="F131" s="14">
        <v>17.678082068957298</v>
      </c>
      <c r="G131" s="14">
        <v>63.926052256896</v>
      </c>
      <c r="H131" s="14">
        <v>274.82739222088998</v>
      </c>
      <c r="I131" s="14">
        <v>9.3000000000000007</v>
      </c>
      <c r="J131" s="14">
        <v>1.74</v>
      </c>
      <c r="K131" s="14">
        <v>16.602</v>
      </c>
      <c r="L131" s="14">
        <v>31.579013422524</v>
      </c>
      <c r="M131" s="14">
        <v>30.366125443905801</v>
      </c>
      <c r="P131" s="14">
        <v>1303250</v>
      </c>
      <c r="Q131" s="14">
        <v>82</v>
      </c>
      <c r="R131" s="14">
        <v>165388610</v>
      </c>
      <c r="S131" s="14">
        <v>11695222</v>
      </c>
      <c r="T131" s="20">
        <v>45350</v>
      </c>
      <c r="U131">
        <v>2855296731521.96</v>
      </c>
      <c r="V131" s="14"/>
      <c r="W131" s="14"/>
      <c r="X131" s="14"/>
      <c r="Y131" s="14">
        <v>62.773998260497997</v>
      </c>
      <c r="Z131" s="14">
        <v>1.0340000391006501</v>
      </c>
      <c r="AA131" s="14">
        <v>84.638083750610804</v>
      </c>
      <c r="AB131" s="14">
        <v>1.66381</v>
      </c>
      <c r="AC131" s="14">
        <v>97680.9</v>
      </c>
      <c r="AD131" s="14">
        <v>1.7822053808960701</v>
      </c>
      <c r="AE131" s="14">
        <v>71.714878141404498</v>
      </c>
      <c r="AF131" s="14">
        <v>13.0657628239573</v>
      </c>
      <c r="AG131" s="14">
        <v>28.683437277978001</v>
      </c>
      <c r="AH131" s="14">
        <v>83.397999999999996</v>
      </c>
      <c r="AI131" s="14">
        <v>28.8751809166443</v>
      </c>
      <c r="AJ131" s="20">
        <v>2244.1248810613802</v>
      </c>
      <c r="AK131" s="14">
        <v>6.4974404904511696</v>
      </c>
      <c r="AL131" s="20">
        <v>66.533249032829801</v>
      </c>
      <c r="AM131" s="14">
        <v>3.9</v>
      </c>
      <c r="AN131" s="14">
        <v>10.9</v>
      </c>
      <c r="AO131" s="14">
        <v>4.3</v>
      </c>
      <c r="AP131" s="21">
        <v>2.7959000000000001</v>
      </c>
      <c r="AQ131" s="14">
        <v>2.8</v>
      </c>
      <c r="AR131" s="14">
        <v>5.4869700000000003</v>
      </c>
      <c r="AS131" s="14">
        <v>101.15456</v>
      </c>
      <c r="AT131" s="14">
        <v>100.12286</v>
      </c>
      <c r="AU131" s="14">
        <v>1.01539</v>
      </c>
      <c r="AV131" s="14">
        <v>99.474774322968898</v>
      </c>
      <c r="AW131" s="14">
        <v>100</v>
      </c>
      <c r="AX131" s="14">
        <v>5.6624475076918701</v>
      </c>
      <c r="AY131" s="22">
        <v>135</v>
      </c>
      <c r="AZ131" s="22">
        <v>29.5</v>
      </c>
      <c r="BA131" s="24">
        <v>40.5</v>
      </c>
      <c r="BD131" s="26" t="s">
        <v>375</v>
      </c>
      <c r="BE131" s="26" t="s">
        <v>309</v>
      </c>
      <c r="BF131" s="26" t="s">
        <v>286</v>
      </c>
      <c r="BG131" s="26" t="s">
        <v>286</v>
      </c>
      <c r="BH131" s="26" t="s">
        <v>382</v>
      </c>
      <c r="BI131" s="26" t="s">
        <v>288</v>
      </c>
      <c r="BJ131">
        <v>-1.91165220035512</v>
      </c>
      <c r="BK131">
        <v>54.3140933285001</v>
      </c>
      <c r="BL131">
        <v>4.0500122070312701</v>
      </c>
      <c r="BM131">
        <v>4.6799865722656504</v>
      </c>
      <c r="BN131">
        <v>4.4200073242187701</v>
      </c>
      <c r="BO131">
        <v>4.7799926757812701</v>
      </c>
      <c r="BP131">
        <v>4.4824996948242397</v>
      </c>
      <c r="BQ131" s="26">
        <v>6.1200687569646001E-2</v>
      </c>
      <c r="BR131" s="26">
        <v>238146.163614741</v>
      </c>
      <c r="BS131" s="26">
        <v>18364.9249973558</v>
      </c>
      <c r="BT131" s="26">
        <v>1.64754000512061E-95</v>
      </c>
      <c r="BU131" s="26">
        <v>3.5467865029816298E-94</v>
      </c>
      <c r="BV131" s="26">
        <v>0</v>
      </c>
      <c r="BW131" s="26">
        <v>25785508.125739701</v>
      </c>
      <c r="BX131" s="26">
        <v>1</v>
      </c>
      <c r="BY131" s="26">
        <v>13</v>
      </c>
      <c r="CA131" s="72">
        <f t="shared" si="1"/>
        <v>7</v>
      </c>
    </row>
    <row r="132" spans="1:79" x14ac:dyDescent="0.25">
      <c r="A132" t="s">
        <v>467</v>
      </c>
      <c r="B132" t="s">
        <v>468</v>
      </c>
      <c r="C132">
        <v>29767108</v>
      </c>
      <c r="D132" s="14">
        <v>62.723999999999997</v>
      </c>
      <c r="E132" s="14">
        <v>64.852000000000004</v>
      </c>
      <c r="F132" s="14">
        <v>37.596061585034398</v>
      </c>
      <c r="G132" s="14">
        <v>59.335040408031702</v>
      </c>
      <c r="H132" s="14">
        <v>130.82142919926201</v>
      </c>
      <c r="I132" s="14">
        <v>7.3090000000000002</v>
      </c>
      <c r="J132" s="14">
        <v>3.87</v>
      </c>
      <c r="K132" s="14">
        <v>43.94</v>
      </c>
      <c r="L132" s="14">
        <v>38.390200744111297</v>
      </c>
      <c r="M132" s="14">
        <v>35.258003860295702</v>
      </c>
      <c r="N132" s="14">
        <v>9.3708546703846292</v>
      </c>
      <c r="O132" s="14">
        <v>1.66056647231798</v>
      </c>
      <c r="P132" s="14">
        <v>-50000</v>
      </c>
      <c r="Q132" s="14">
        <v>18086</v>
      </c>
      <c r="R132" s="14">
        <v>467438</v>
      </c>
      <c r="S132" s="14">
        <v>1009400</v>
      </c>
      <c r="T132" s="20">
        <v>4650</v>
      </c>
      <c r="U132">
        <v>65556464048.1539</v>
      </c>
      <c r="V132" s="14"/>
      <c r="W132" s="14"/>
      <c r="X132" s="14"/>
      <c r="Y132" s="14">
        <v>67.797996520996094</v>
      </c>
      <c r="Z132" s="14">
        <v>29.264999389648398</v>
      </c>
      <c r="AA132" s="14">
        <v>88.507605463585094</v>
      </c>
      <c r="AB132" s="14"/>
      <c r="AC132" s="14">
        <v>1275.99</v>
      </c>
      <c r="AD132" s="14">
        <v>0.41391681686450799</v>
      </c>
      <c r="AE132" s="14">
        <v>68.998857343763703</v>
      </c>
      <c r="AF132" s="14">
        <v>41.159358313373502</v>
      </c>
      <c r="AG132" s="14">
        <v>15.057379798407499</v>
      </c>
      <c r="AH132" s="14">
        <v>56.06</v>
      </c>
      <c r="AI132" s="14"/>
      <c r="AJ132" s="20">
        <v>1112.9692432602601</v>
      </c>
      <c r="AK132" s="14">
        <v>0.53137173789816805</v>
      </c>
      <c r="AL132" s="20">
        <v>100</v>
      </c>
      <c r="AM132" s="14">
        <v>2.5</v>
      </c>
      <c r="AN132" s="14">
        <v>20.8</v>
      </c>
      <c r="AO132" s="14">
        <v>47.9</v>
      </c>
      <c r="AP132" s="21">
        <v>0.1283</v>
      </c>
      <c r="AQ132" s="14"/>
      <c r="AR132" s="14">
        <v>4.4868300000000003</v>
      </c>
      <c r="AS132" s="14">
        <v>105.50988</v>
      </c>
      <c r="AT132" s="14">
        <v>94.724459999999993</v>
      </c>
      <c r="AU132" s="14">
        <v>0.99687000000000003</v>
      </c>
      <c r="AV132" s="14">
        <v>11.931723542084599</v>
      </c>
      <c r="AW132" s="14">
        <v>79</v>
      </c>
      <c r="AX132" s="14">
        <v>4.4237653697453601</v>
      </c>
      <c r="AY132" s="22">
        <v>136</v>
      </c>
      <c r="AZ132" s="22">
        <v>9.6999999999999993</v>
      </c>
      <c r="BA132" s="24">
        <v>21.1</v>
      </c>
      <c r="BB132" s="25">
        <v>0.70199999999999996</v>
      </c>
      <c r="BD132" s="26" t="s">
        <v>262</v>
      </c>
      <c r="BE132" s="26" t="s">
        <v>285</v>
      </c>
      <c r="BF132" s="26" t="s">
        <v>278</v>
      </c>
      <c r="BG132" s="26" t="s">
        <v>278</v>
      </c>
      <c r="BH132" s="26" t="s">
        <v>327</v>
      </c>
      <c r="BI132" s="26" t="s">
        <v>280</v>
      </c>
      <c r="BJ132">
        <v>-1.0772057496693901</v>
      </c>
      <c r="BK132">
        <v>7.9518413290001</v>
      </c>
      <c r="BL132">
        <v>27.529992675781301</v>
      </c>
      <c r="BM132">
        <v>27.890008544921901</v>
      </c>
      <c r="BN132">
        <v>29.740014648437501</v>
      </c>
      <c r="BO132">
        <v>30.029992675781301</v>
      </c>
      <c r="BP132">
        <v>28.797502136230499</v>
      </c>
      <c r="BQ132" s="26">
        <v>2.5923898956657001E-2</v>
      </c>
      <c r="BR132" s="26">
        <v>15933.034596625301</v>
      </c>
      <c r="BS132" s="26">
        <v>18411.825807982401</v>
      </c>
      <c r="BT132" s="26">
        <v>9.9394177531789797E-9</v>
      </c>
      <c r="BU132" s="26">
        <v>5.4399230008608003E-2</v>
      </c>
      <c r="BV132" s="26">
        <v>3.4770549293348002E-200</v>
      </c>
      <c r="BW132" s="26">
        <v>91191.578324807997</v>
      </c>
      <c r="BX132" s="26">
        <v>1</v>
      </c>
      <c r="BY132" s="26">
        <v>21</v>
      </c>
      <c r="CA132" s="72">
        <f t="shared" si="1"/>
        <v>7</v>
      </c>
    </row>
    <row r="133" spans="1:79" x14ac:dyDescent="0.25">
      <c r="A133" t="s">
        <v>512</v>
      </c>
      <c r="B133" t="s">
        <v>513</v>
      </c>
      <c r="C133">
        <v>1352617328</v>
      </c>
      <c r="D133" s="14">
        <v>68.239000000000004</v>
      </c>
      <c r="E133" s="14">
        <v>70.691999999999993</v>
      </c>
      <c r="F133" s="14">
        <v>27.053301853022099</v>
      </c>
      <c r="G133" s="14">
        <v>66.766742497506399</v>
      </c>
      <c r="H133" s="14">
        <v>454.93807257524702</v>
      </c>
      <c r="I133" s="14">
        <v>7.234</v>
      </c>
      <c r="J133" s="14">
        <v>2.222</v>
      </c>
      <c r="K133" s="14">
        <v>65.97</v>
      </c>
      <c r="L133" s="14">
        <v>21.986068193687501</v>
      </c>
      <c r="M133" s="14">
        <v>18.780612263995302</v>
      </c>
      <c r="N133" s="14">
        <v>10.084986485454399</v>
      </c>
      <c r="O133" s="14">
        <v>9.1190736550794696E-2</v>
      </c>
      <c r="P133" s="14">
        <v>-2663434</v>
      </c>
      <c r="Q133" s="14">
        <v>9602</v>
      </c>
      <c r="R133" s="14">
        <v>164035637.54499999</v>
      </c>
      <c r="S133" s="14">
        <v>16382600</v>
      </c>
      <c r="T133" s="20">
        <v>7680</v>
      </c>
      <c r="U133">
        <v>2718732231257.5698</v>
      </c>
      <c r="V133" s="14"/>
      <c r="W133" s="14"/>
      <c r="X133" s="14"/>
      <c r="Y133" s="14">
        <v>49.292999267578097</v>
      </c>
      <c r="Z133" s="14">
        <v>42.384998321533203</v>
      </c>
      <c r="AA133" s="14">
        <v>26.976511641643</v>
      </c>
      <c r="AB133" s="14"/>
      <c r="AC133" s="14">
        <v>135787.79</v>
      </c>
      <c r="AD133" s="14">
        <v>2.4190343416652298</v>
      </c>
      <c r="AE133" s="14">
        <v>60.447196445568601</v>
      </c>
      <c r="AF133" s="14">
        <v>23.833121474746001</v>
      </c>
      <c r="AG133" s="14">
        <v>5.9665194017131897</v>
      </c>
      <c r="AH133" s="14">
        <v>34.03</v>
      </c>
      <c r="AI133" s="14"/>
      <c r="AJ133" s="20">
        <v>1116.0816072202499</v>
      </c>
      <c r="AK133" s="14">
        <v>1.72767050665838</v>
      </c>
      <c r="AL133" s="20">
        <v>100</v>
      </c>
      <c r="AM133" s="14">
        <v>10.4</v>
      </c>
      <c r="AN133" s="14">
        <v>23.3</v>
      </c>
      <c r="AO133" s="14">
        <v>36.6</v>
      </c>
      <c r="AP133" s="21">
        <v>0.75919999999999999</v>
      </c>
      <c r="AQ133" s="14"/>
      <c r="AR133" s="14"/>
      <c r="AS133" s="14">
        <v>112.95786</v>
      </c>
      <c r="AT133" s="14">
        <v>94.373750000000001</v>
      </c>
      <c r="AU133" s="14">
        <v>1.08402</v>
      </c>
      <c r="AV133" s="14">
        <v>53.233943154185901</v>
      </c>
      <c r="AW133" s="14">
        <v>92.618659973144503</v>
      </c>
      <c r="AX133" s="14">
        <v>5.4265730704888897</v>
      </c>
      <c r="AY133" s="22">
        <v>109</v>
      </c>
      <c r="AZ133" s="22">
        <v>3.8</v>
      </c>
      <c r="BA133" s="24">
        <v>28.1</v>
      </c>
      <c r="BB133" s="25">
        <v>0.70699999999999996</v>
      </c>
      <c r="BC133" s="27" t="s">
        <v>514</v>
      </c>
      <c r="BD133" s="26" t="s">
        <v>359</v>
      </c>
      <c r="BE133" s="26" t="s">
        <v>285</v>
      </c>
      <c r="BF133" s="26" t="s">
        <v>272</v>
      </c>
      <c r="BG133" s="26" t="s">
        <v>272</v>
      </c>
      <c r="BH133" s="26" t="s">
        <v>273</v>
      </c>
      <c r="BI133" s="26" t="s">
        <v>274</v>
      </c>
      <c r="BJ133">
        <v>80.226506612059396</v>
      </c>
      <c r="BK133">
        <v>21.786749579000102</v>
      </c>
      <c r="BL133">
        <v>20.369989013671901</v>
      </c>
      <c r="BM133">
        <v>19.920007324218801</v>
      </c>
      <c r="BN133">
        <v>21.700006103515602</v>
      </c>
      <c r="BO133">
        <v>26.339990234375001</v>
      </c>
      <c r="BP133">
        <v>22.0824981689453</v>
      </c>
      <c r="BQ133" s="26">
        <v>4.3546724038427E-2</v>
      </c>
      <c r="BR133" s="26">
        <v>102470.507105995</v>
      </c>
      <c r="BS133" s="26">
        <v>18384.202272839499</v>
      </c>
      <c r="BT133" s="26">
        <v>1.90192934269163E-60</v>
      </c>
      <c r="BU133" s="26">
        <v>1.05257548229221E-34</v>
      </c>
      <c r="BV133" s="26">
        <v>6.0255054622646698E-304</v>
      </c>
      <c r="BW133" s="26">
        <v>1489770.51148508</v>
      </c>
      <c r="BX133" s="26">
        <v>1</v>
      </c>
      <c r="BY133" s="26">
        <v>29</v>
      </c>
      <c r="CA133" s="72">
        <f t="shared" ref="CA133:CA196" si="2">COUNTBLANK(C133:BY133)</f>
        <v>7</v>
      </c>
    </row>
    <row r="134" spans="1:79" x14ac:dyDescent="0.25">
      <c r="A134" t="s">
        <v>518</v>
      </c>
      <c r="B134" t="s">
        <v>519</v>
      </c>
      <c r="C134">
        <v>81800269</v>
      </c>
      <c r="D134" s="14">
        <v>75.409000000000006</v>
      </c>
      <c r="E134" s="14">
        <v>77.668000000000006</v>
      </c>
      <c r="F134" s="14">
        <v>24.476558660231898</v>
      </c>
      <c r="G134" s="14">
        <v>69.338867534143105</v>
      </c>
      <c r="H134" s="14">
        <v>50.222420123284003</v>
      </c>
      <c r="I134" s="14">
        <v>4.843</v>
      </c>
      <c r="J134" s="14">
        <v>2.137</v>
      </c>
      <c r="K134" s="14">
        <v>25.102</v>
      </c>
      <c r="L134" s="14">
        <v>23.838460800194301</v>
      </c>
      <c r="M134" s="14">
        <v>24.9421768507619</v>
      </c>
      <c r="N134" s="14">
        <v>0.44577356213887798</v>
      </c>
      <c r="P134" s="14">
        <v>-274998</v>
      </c>
      <c r="Q134" s="14">
        <v>129940</v>
      </c>
      <c r="R134" s="14">
        <v>25604871.412779</v>
      </c>
      <c r="S134" s="14">
        <v>2378600</v>
      </c>
      <c r="T134" s="20"/>
      <c r="V134" s="14"/>
      <c r="W134" s="14">
        <v>10.9</v>
      </c>
      <c r="X134" s="14">
        <v>40.799999999999997</v>
      </c>
      <c r="Y134" s="14">
        <v>44.665000915527301</v>
      </c>
      <c r="Z134" s="14">
        <v>17.948999404907202</v>
      </c>
      <c r="AA134" s="14">
        <v>24.529779059212402</v>
      </c>
      <c r="AB134" s="14">
        <v>0.83026999999999995</v>
      </c>
      <c r="AC134" s="14">
        <v>48305.64</v>
      </c>
      <c r="AD134" s="14">
        <v>2.6675120607269101</v>
      </c>
      <c r="AE134" s="14">
        <v>28.214101525086601</v>
      </c>
      <c r="AF134" s="14">
        <v>6.56449106605639</v>
      </c>
      <c r="AG134" s="14">
        <v>8.6141327420696303</v>
      </c>
      <c r="AH134" s="14">
        <v>74.897999999999996</v>
      </c>
      <c r="AI134" s="14">
        <v>25.077466071354198</v>
      </c>
      <c r="AJ134" s="20">
        <v>1658.79753340809</v>
      </c>
      <c r="AK134" s="14">
        <v>8.3841011007793291</v>
      </c>
      <c r="AL134" s="20">
        <v>100</v>
      </c>
      <c r="AM134" s="14">
        <v>9.6</v>
      </c>
      <c r="AN134" s="14">
        <v>14.8</v>
      </c>
      <c r="AO134" s="14">
        <v>14.4</v>
      </c>
      <c r="AP134" s="21"/>
      <c r="AQ134" s="14">
        <v>1.5</v>
      </c>
      <c r="AR134" s="14">
        <v>3.3657599999999999</v>
      </c>
      <c r="AS134" s="14">
        <v>110.70753999999999</v>
      </c>
      <c r="AT134" s="14">
        <v>99.438789999999997</v>
      </c>
      <c r="AU134" s="14">
        <v>1.01711</v>
      </c>
      <c r="AV134" s="14">
        <v>78.781626582661303</v>
      </c>
      <c r="AW134" s="14">
        <v>100</v>
      </c>
      <c r="AX134" s="14"/>
      <c r="AY134" s="22">
        <v>131</v>
      </c>
      <c r="AZ134" s="22">
        <v>25.5</v>
      </c>
      <c r="BA134" s="24">
        <v>30.3</v>
      </c>
      <c r="BB134" s="25">
        <v>0.68899999999999995</v>
      </c>
      <c r="BD134" s="26" t="s">
        <v>300</v>
      </c>
      <c r="BE134" s="26" t="s">
        <v>277</v>
      </c>
      <c r="BF134" s="26" t="s">
        <v>272</v>
      </c>
      <c r="BG134" s="26" t="s">
        <v>272</v>
      </c>
      <c r="BH134" s="26" t="s">
        <v>273</v>
      </c>
      <c r="BI134" s="26" t="s">
        <v>296</v>
      </c>
      <c r="BJ134">
        <v>54.075579630133802</v>
      </c>
      <c r="BK134">
        <v>32.421665548000099</v>
      </c>
      <c r="BL134">
        <v>8.3699890136718995</v>
      </c>
      <c r="BM134">
        <v>5.1499877929687701</v>
      </c>
      <c r="BN134">
        <v>10.029992675781299</v>
      </c>
      <c r="BO134">
        <v>12.4900146484375</v>
      </c>
      <c r="BP134">
        <v>9.00999603271487</v>
      </c>
      <c r="BQ134" s="26">
        <v>5.3435143373103997E-2</v>
      </c>
      <c r="BR134" s="26">
        <v>117280.595025121</v>
      </c>
      <c r="BS134" s="26">
        <v>18351.360137755801</v>
      </c>
      <c r="BT134" s="26">
        <v>6.6019470400533604E-54</v>
      </c>
      <c r="BU134" s="26">
        <v>1.96374294075458E-65</v>
      </c>
      <c r="BV134" s="26">
        <v>0</v>
      </c>
      <c r="BW134" s="26">
        <v>186047678.931499</v>
      </c>
      <c r="BX134" s="26">
        <v>1</v>
      </c>
      <c r="BY134" s="26">
        <v>10</v>
      </c>
      <c r="CA134" s="72">
        <f t="shared" si="2"/>
        <v>7</v>
      </c>
    </row>
    <row r="135" spans="1:79" x14ac:dyDescent="0.25">
      <c r="A135" t="s">
        <v>574</v>
      </c>
      <c r="B135" t="s">
        <v>575</v>
      </c>
      <c r="C135">
        <v>607950</v>
      </c>
      <c r="D135" s="14">
        <v>79.900000000000006</v>
      </c>
      <c r="E135" s="14">
        <v>84.4</v>
      </c>
      <c r="F135" s="14">
        <v>15.878823986958899</v>
      </c>
      <c r="G135" s="14">
        <v>69.938021828893895</v>
      </c>
      <c r="H135" s="14">
        <v>250.09382716049399</v>
      </c>
      <c r="I135" s="14">
        <v>7.1</v>
      </c>
      <c r="J135" s="14">
        <v>1.37</v>
      </c>
      <c r="K135" s="14">
        <v>9.0190000000000108</v>
      </c>
      <c r="L135" s="14">
        <v>182.458110700508</v>
      </c>
      <c r="M135" s="14">
        <v>217.62136061345601</v>
      </c>
      <c r="P135" s="14">
        <v>48704</v>
      </c>
      <c r="Q135" s="14">
        <v>3</v>
      </c>
      <c r="R135" s="14">
        <v>2099102</v>
      </c>
      <c r="T135" s="20">
        <v>72200</v>
      </c>
      <c r="U135">
        <v>70885325883.094101</v>
      </c>
      <c r="V135" s="14"/>
      <c r="W135" s="14">
        <v>0.7</v>
      </c>
      <c r="X135" s="14">
        <v>34.9</v>
      </c>
      <c r="Y135" s="14">
        <v>59.326999664306598</v>
      </c>
      <c r="Z135" s="14">
        <v>1.0069999694824201</v>
      </c>
      <c r="AA135" s="14">
        <v>86.247845208244101</v>
      </c>
      <c r="AB135" s="14">
        <v>1.25607</v>
      </c>
      <c r="AC135" s="14">
        <v>869.1</v>
      </c>
      <c r="AD135" s="14">
        <v>0.61166260935000605</v>
      </c>
      <c r="AE135" s="14">
        <v>53.711935914592999</v>
      </c>
      <c r="AF135" s="14">
        <v>35.679011089811603</v>
      </c>
      <c r="AG135" s="14">
        <v>40.872741378550003</v>
      </c>
      <c r="AH135" s="14">
        <v>90.980999999999995</v>
      </c>
      <c r="AI135" s="14"/>
      <c r="AJ135" s="20">
        <v>1797.5298345014301</v>
      </c>
      <c r="AK135" s="14">
        <v>17.362121372809501</v>
      </c>
      <c r="AL135" s="20">
        <v>68.775622744907807</v>
      </c>
      <c r="AM135" s="14">
        <v>5</v>
      </c>
      <c r="AN135" s="14">
        <v>10</v>
      </c>
      <c r="AO135" s="14">
        <v>2.4</v>
      </c>
      <c r="AP135" s="21">
        <v>2.9234</v>
      </c>
      <c r="AQ135" s="14">
        <v>5.0999999999999996</v>
      </c>
      <c r="AR135" s="14"/>
      <c r="AS135" s="14">
        <v>102.28595</v>
      </c>
      <c r="AT135" s="14">
        <v>80.287139999999994</v>
      </c>
      <c r="AU135" s="14">
        <v>1.00946</v>
      </c>
      <c r="AV135" s="14">
        <v>98.749569795427206</v>
      </c>
      <c r="AW135" s="14">
        <v>100</v>
      </c>
      <c r="AX135" s="14">
        <v>3.99487452237961</v>
      </c>
      <c r="AY135" s="22">
        <v>134</v>
      </c>
      <c r="AZ135" s="22">
        <v>24.2</v>
      </c>
      <c r="BA135" s="24">
        <v>39.299999999999997</v>
      </c>
      <c r="BB135" s="25">
        <v>0.48499999999999999</v>
      </c>
      <c r="BD135" s="26" t="s">
        <v>292</v>
      </c>
      <c r="BE135" s="26" t="s">
        <v>309</v>
      </c>
      <c r="BF135" s="26" t="s">
        <v>286</v>
      </c>
      <c r="BG135" s="26" t="s">
        <v>286</v>
      </c>
      <c r="BH135" s="26" t="s">
        <v>316</v>
      </c>
      <c r="BI135" s="26" t="s">
        <v>288</v>
      </c>
      <c r="BJ135">
        <v>6.0651099967775801</v>
      </c>
      <c r="BK135">
        <v>49.807038473000098</v>
      </c>
      <c r="BL135">
        <v>3.67998657226565</v>
      </c>
      <c r="BM135">
        <v>3.0299926757812701</v>
      </c>
      <c r="BN135">
        <v>4.8999877929687701</v>
      </c>
      <c r="BO135">
        <v>5.5800109863281504</v>
      </c>
      <c r="BP135">
        <v>4.2974945068359602</v>
      </c>
      <c r="BQ135" s="26">
        <v>0.12169626547448199</v>
      </c>
      <c r="BR135" s="26">
        <v>3739.1917064182999</v>
      </c>
      <c r="BS135" s="26">
        <v>18346.757973067</v>
      </c>
      <c r="BT135" s="26">
        <v>4.00099406630438E-89</v>
      </c>
      <c r="BU135" s="26">
        <v>2.20093463823552E-135</v>
      </c>
      <c r="BV135" s="26">
        <v>0</v>
      </c>
      <c r="BW135" s="26">
        <v>85574.975520575594</v>
      </c>
      <c r="BX135" s="26">
        <v>1</v>
      </c>
      <c r="BY135" s="26">
        <v>18</v>
      </c>
      <c r="CA135" s="72">
        <f t="shared" si="2"/>
        <v>7</v>
      </c>
    </row>
    <row r="136" spans="1:79" x14ac:dyDescent="0.25">
      <c r="A136" t="s">
        <v>599</v>
      </c>
      <c r="B136" t="s">
        <v>600</v>
      </c>
      <c r="C136">
        <v>484630</v>
      </c>
      <c r="D136" s="14">
        <v>80.2</v>
      </c>
      <c r="E136" s="14">
        <v>84.6</v>
      </c>
      <c r="F136" s="14">
        <v>14.2769005208902</v>
      </c>
      <c r="G136" s="14">
        <v>65.373775179397498</v>
      </c>
      <c r="H136" s="14">
        <v>1511.03125</v>
      </c>
      <c r="I136" s="14">
        <v>7.6</v>
      </c>
      <c r="J136" s="14">
        <v>1.26</v>
      </c>
      <c r="K136" s="14">
        <v>5.3880000000000097</v>
      </c>
      <c r="L136" s="14">
        <v>128.54595678918301</v>
      </c>
      <c r="M136" s="14">
        <v>149.77095426422301</v>
      </c>
      <c r="P136" s="14">
        <v>4501</v>
      </c>
      <c r="Q136" s="14">
        <v>4</v>
      </c>
      <c r="R136" s="14">
        <v>2576898</v>
      </c>
      <c r="S136" s="14">
        <v>3314500</v>
      </c>
      <c r="T136" s="20">
        <v>39230</v>
      </c>
      <c r="U136">
        <v>14553422928.883101</v>
      </c>
      <c r="V136" s="14"/>
      <c r="W136" s="14">
        <v>0.3</v>
      </c>
      <c r="X136" s="14">
        <v>29.2</v>
      </c>
      <c r="Y136" s="14">
        <v>56.527000427246101</v>
      </c>
      <c r="Z136" s="14">
        <v>0.98900002241134599</v>
      </c>
      <c r="AA136" s="14">
        <v>68.6653781112595</v>
      </c>
      <c r="AB136" s="14">
        <v>0.54020000000000001</v>
      </c>
      <c r="AC136" s="14">
        <v>422.02</v>
      </c>
      <c r="AD136" s="14">
        <v>0.48791947021253501</v>
      </c>
      <c r="AE136" s="14">
        <v>32.437500357627798</v>
      </c>
      <c r="AF136" s="14">
        <v>1.0937499813735501</v>
      </c>
      <c r="AG136" s="14">
        <v>30.286375832622301</v>
      </c>
      <c r="AH136" s="14">
        <v>94.611999999999995</v>
      </c>
      <c r="AI136" s="14">
        <v>12.1610820803712</v>
      </c>
      <c r="AJ136" s="20">
        <v>116.210034103618</v>
      </c>
      <c r="AK136" s="14">
        <v>5.40061395717027</v>
      </c>
      <c r="AL136" s="20">
        <v>100</v>
      </c>
      <c r="AM136" s="14">
        <v>8.3000000000000007</v>
      </c>
      <c r="AN136" s="14">
        <v>10.8</v>
      </c>
      <c r="AO136" s="14">
        <v>7</v>
      </c>
      <c r="AP136" s="21"/>
      <c r="AQ136" s="14">
        <v>4.8</v>
      </c>
      <c r="AR136" s="14"/>
      <c r="AS136" s="14">
        <v>104.99836999999999</v>
      </c>
      <c r="AT136" s="14">
        <v>101.93419</v>
      </c>
      <c r="AU136" s="14">
        <v>1.0000100000000001</v>
      </c>
      <c r="AV136" s="14">
        <v>100</v>
      </c>
      <c r="AW136" s="14">
        <v>100</v>
      </c>
      <c r="AX136" s="14">
        <v>8.7629924146246605</v>
      </c>
      <c r="AY136" s="22">
        <v>135</v>
      </c>
      <c r="AZ136" s="22">
        <v>31</v>
      </c>
      <c r="BA136" s="24">
        <v>41.8</v>
      </c>
      <c r="BB136" s="37"/>
      <c r="BD136" s="26" t="s">
        <v>292</v>
      </c>
      <c r="BE136" s="26" t="s">
        <v>263</v>
      </c>
      <c r="BF136" s="26" t="s">
        <v>286</v>
      </c>
      <c r="BG136" s="26" t="s">
        <v>286</v>
      </c>
      <c r="BH136" s="26" t="s">
        <v>287</v>
      </c>
      <c r="BI136" s="26" t="s">
        <v>296</v>
      </c>
      <c r="BJ136">
        <v>14.4381413095001</v>
      </c>
      <c r="BK136">
        <v>35.895005601000101</v>
      </c>
      <c r="BL136">
        <v>17.320001220703102</v>
      </c>
      <c r="BM136">
        <v>14.409997558593799</v>
      </c>
      <c r="BN136">
        <v>15.9699951171875</v>
      </c>
      <c r="BO136">
        <v>15.610009765625</v>
      </c>
      <c r="BP136">
        <v>15.8275009155274</v>
      </c>
      <c r="BQ136" s="26">
        <v>6.5699902225106993E-2</v>
      </c>
      <c r="BR136" s="26">
        <v>590.62366145322096</v>
      </c>
      <c r="BS136" s="26">
        <v>18354.0010972116</v>
      </c>
      <c r="BT136" s="26">
        <v>2.7890570917705501E-36</v>
      </c>
      <c r="BU136" s="26">
        <v>2.05158912787422E-49</v>
      </c>
      <c r="BV136" s="28" t="s">
        <v>601</v>
      </c>
      <c r="BW136" s="26">
        <v>12782.672668924601</v>
      </c>
      <c r="BX136" s="26">
        <v>1</v>
      </c>
      <c r="BY136" s="26">
        <v>21</v>
      </c>
      <c r="CA136" s="72">
        <f t="shared" si="2"/>
        <v>7</v>
      </c>
    </row>
    <row r="137" spans="1:79" x14ac:dyDescent="0.25">
      <c r="A137" t="s">
        <v>611</v>
      </c>
      <c r="B137" t="s">
        <v>612</v>
      </c>
      <c r="C137">
        <v>4403319</v>
      </c>
      <c r="D137" s="14">
        <v>63.082000000000001</v>
      </c>
      <c r="E137" s="14">
        <v>66.292000000000002</v>
      </c>
      <c r="F137" s="14">
        <v>40.083182821661801</v>
      </c>
      <c r="G137" s="14">
        <v>56.7757050202881</v>
      </c>
      <c r="H137" s="14">
        <v>4.2721635781507699</v>
      </c>
      <c r="I137" s="14">
        <v>7.2220000000000004</v>
      </c>
      <c r="J137" s="14">
        <v>4.5609999999999999</v>
      </c>
      <c r="K137" s="14">
        <v>46.328000000000003</v>
      </c>
      <c r="L137" s="14">
        <v>72.030705858537502</v>
      </c>
      <c r="M137" s="14">
        <v>45.9523810802255</v>
      </c>
      <c r="N137" s="14">
        <v>15.721746733628301</v>
      </c>
      <c r="O137" s="14">
        <v>8.6056590279015595</v>
      </c>
      <c r="P137" s="14">
        <v>25002</v>
      </c>
      <c r="Q137" s="14">
        <v>37059</v>
      </c>
      <c r="R137" s="14">
        <v>454435.69724270102</v>
      </c>
      <c r="S137" s="14">
        <v>90168</v>
      </c>
      <c r="T137" s="20">
        <v>4120</v>
      </c>
      <c r="U137">
        <v>5234817927.1708698</v>
      </c>
      <c r="V137" s="14"/>
      <c r="W137" s="14"/>
      <c r="X137" s="14"/>
      <c r="Y137" s="14">
        <v>45.883998870849602</v>
      </c>
      <c r="Z137" s="14">
        <v>51.273998260497997</v>
      </c>
      <c r="AA137" s="14">
        <v>45.753707464658603</v>
      </c>
      <c r="AB137" s="14"/>
      <c r="AC137" s="14">
        <v>20.32</v>
      </c>
      <c r="AD137" s="14">
        <v>3.0192520738901298</v>
      </c>
      <c r="AE137" s="14">
        <v>38.528184728825103</v>
      </c>
      <c r="AF137" s="14">
        <v>0.21441738624236001</v>
      </c>
      <c r="AG137" s="14">
        <v>0.62198821383128899</v>
      </c>
      <c r="AH137" s="14">
        <v>53.671999999999997</v>
      </c>
      <c r="AI137" s="14"/>
      <c r="AJ137" s="20">
        <v>101.757970701845</v>
      </c>
      <c r="AK137" s="14">
        <v>0.68938811914637299</v>
      </c>
      <c r="AL137" s="20">
        <v>100</v>
      </c>
      <c r="AM137" s="14">
        <v>7.1</v>
      </c>
      <c r="AN137" s="14">
        <v>18.100000000000001</v>
      </c>
      <c r="AO137" s="14">
        <v>75.7</v>
      </c>
      <c r="AP137" s="21">
        <v>0.17899999999999999</v>
      </c>
      <c r="AQ137" s="14"/>
      <c r="AR137" s="14">
        <v>2.6310699999999998</v>
      </c>
      <c r="AS137" s="14">
        <v>96.659040000000005</v>
      </c>
      <c r="AT137" s="14">
        <v>69.714309999999998</v>
      </c>
      <c r="AU137" s="14">
        <v>1.0505500000000001</v>
      </c>
      <c r="AV137" s="14">
        <v>18.9161597184893</v>
      </c>
      <c r="AW137" s="14">
        <v>42.912319183349602</v>
      </c>
      <c r="AX137" s="14">
        <v>0.29100892908535297</v>
      </c>
      <c r="AY137" s="22">
        <v>124</v>
      </c>
      <c r="AZ137" s="22">
        <v>11.3</v>
      </c>
      <c r="BA137" s="24">
        <v>20.5</v>
      </c>
      <c r="BB137" s="25">
        <v>0.44600000000000001</v>
      </c>
      <c r="BD137" s="26" t="s">
        <v>270</v>
      </c>
      <c r="BE137" s="26" t="s">
        <v>271</v>
      </c>
      <c r="BF137" s="26" t="s">
        <v>278</v>
      </c>
      <c r="BG137" s="26" t="s">
        <v>278</v>
      </c>
      <c r="BH137" s="26" t="s">
        <v>327</v>
      </c>
      <c r="BI137" s="26" t="s">
        <v>280</v>
      </c>
      <c r="BJ137">
        <v>-11.4826483011782</v>
      </c>
      <c r="BK137">
        <v>21.011440334</v>
      </c>
      <c r="BL137">
        <v>22.330010986328102</v>
      </c>
      <c r="BM137">
        <v>20.839990234375001</v>
      </c>
      <c r="BN137">
        <v>24.869989013671901</v>
      </c>
      <c r="BO137">
        <v>25.820001220703102</v>
      </c>
      <c r="BP137">
        <v>23.4649978637696</v>
      </c>
      <c r="BQ137" s="26">
        <v>0.130779327537805</v>
      </c>
      <c r="BR137" s="26">
        <v>7.3345782552650203</v>
      </c>
      <c r="BS137" s="26">
        <v>18344.314916179599</v>
      </c>
      <c r="BT137" s="26">
        <v>1.5462144997273599E-29</v>
      </c>
      <c r="BU137" s="26">
        <v>2.70668164806446E-76</v>
      </c>
      <c r="BV137" s="26">
        <v>0</v>
      </c>
      <c r="BW137" s="26">
        <v>9.6883382259312096</v>
      </c>
      <c r="BX137" s="26">
        <v>1</v>
      </c>
      <c r="BY137" s="26">
        <v>20</v>
      </c>
      <c r="CA137" s="72">
        <f t="shared" si="2"/>
        <v>7</v>
      </c>
    </row>
    <row r="138" spans="1:79" x14ac:dyDescent="0.25">
      <c r="A138" t="s">
        <v>619</v>
      </c>
      <c r="B138" t="s">
        <v>620</v>
      </c>
      <c r="C138">
        <v>18143315</v>
      </c>
      <c r="D138" s="14">
        <v>60.651000000000003</v>
      </c>
      <c r="E138" s="14">
        <v>66.936999999999998</v>
      </c>
      <c r="F138" s="14">
        <v>43.9022859066284</v>
      </c>
      <c r="G138" s="14">
        <v>53.452279163061299</v>
      </c>
      <c r="H138" s="14">
        <v>192.440761561307</v>
      </c>
      <c r="I138" s="14">
        <v>6.5970000000000004</v>
      </c>
      <c r="J138" s="14">
        <v>4.2089999999999996</v>
      </c>
      <c r="K138" s="14">
        <v>83.063000000000002</v>
      </c>
      <c r="L138" s="14">
        <v>36.167026676031298</v>
      </c>
      <c r="M138" s="14">
        <v>29.162844079049801</v>
      </c>
      <c r="N138" s="14">
        <v>5.70931081728226</v>
      </c>
      <c r="O138" s="14">
        <v>18.038823733622198</v>
      </c>
      <c r="P138" s="14">
        <v>-80263</v>
      </c>
      <c r="Q138" s="14">
        <v>475</v>
      </c>
      <c r="R138" s="14">
        <v>10545</v>
      </c>
      <c r="T138" s="20">
        <v>1310</v>
      </c>
      <c r="U138">
        <v>7064971176.34408</v>
      </c>
      <c r="V138" s="14"/>
      <c r="W138" s="14"/>
      <c r="X138" s="14"/>
      <c r="Y138" s="14">
        <v>76.718002319335895</v>
      </c>
      <c r="Z138" s="14">
        <v>43.648998260497997</v>
      </c>
      <c r="AA138" s="14">
        <v>89.508279288416006</v>
      </c>
      <c r="AB138" s="14"/>
      <c r="AC138" s="14">
        <v>231.21</v>
      </c>
      <c r="AD138" s="14">
        <v>0.84612693831809005</v>
      </c>
      <c r="AE138" s="14">
        <v>61.412812897751401</v>
      </c>
      <c r="AF138" s="14">
        <v>33.188375053033504</v>
      </c>
      <c r="AG138" s="14">
        <v>22.8760477102777</v>
      </c>
      <c r="AH138" s="14">
        <v>16.937000000000001</v>
      </c>
      <c r="AI138" s="14">
        <v>23.9906484861277</v>
      </c>
      <c r="AJ138" s="20">
        <v>990.81987582215299</v>
      </c>
      <c r="AK138" s="14">
        <v>7.8339597066583805E-2</v>
      </c>
      <c r="AL138" s="20">
        <v>100</v>
      </c>
      <c r="AM138" s="14">
        <v>4.5</v>
      </c>
      <c r="AN138" s="14">
        <v>16.399999999999999</v>
      </c>
      <c r="AO138" s="14">
        <v>49.7</v>
      </c>
      <c r="AP138" s="21">
        <v>1.5699999999999999E-2</v>
      </c>
      <c r="AQ138" s="14"/>
      <c r="AR138" s="14">
        <v>4.74857</v>
      </c>
      <c r="AS138" s="14">
        <v>145.48886999999999</v>
      </c>
      <c r="AT138" s="14"/>
      <c r="AU138" s="14">
        <v>1.01105</v>
      </c>
      <c r="AV138" s="14">
        <v>24.654616771326499</v>
      </c>
      <c r="AW138" s="14">
        <v>12.7</v>
      </c>
      <c r="AX138" s="14">
        <v>3.8447061764811101</v>
      </c>
      <c r="AY138" s="22">
        <v>115</v>
      </c>
      <c r="AZ138" s="22">
        <v>4.7</v>
      </c>
      <c r="BA138" s="24">
        <v>16.5</v>
      </c>
      <c r="BB138" s="25">
        <v>0.93300000000000005</v>
      </c>
      <c r="BC138" s="27" t="s">
        <v>621</v>
      </c>
      <c r="BD138" s="26" t="s">
        <v>270</v>
      </c>
      <c r="BE138" s="26" t="s">
        <v>271</v>
      </c>
      <c r="BF138" s="26" t="s">
        <v>278</v>
      </c>
      <c r="BG138" s="26" t="s">
        <v>278</v>
      </c>
      <c r="BH138" s="26" t="s">
        <v>322</v>
      </c>
      <c r="BI138" s="26" t="s">
        <v>280</v>
      </c>
      <c r="BJ138">
        <v>33.736265698009902</v>
      </c>
      <c r="BK138">
        <v>-13.2753642779999</v>
      </c>
      <c r="BL138">
        <v>23.800012207031301</v>
      </c>
      <c r="BM138">
        <v>24.040002441406301</v>
      </c>
      <c r="BN138">
        <v>22.939996337890602</v>
      </c>
      <c r="BO138">
        <v>23.140008544921901</v>
      </c>
      <c r="BP138">
        <v>23.480004882812501</v>
      </c>
      <c r="BQ138" s="26">
        <v>4.0517078186579E-2</v>
      </c>
      <c r="BR138" s="26">
        <v>148.57551039105701</v>
      </c>
      <c r="BS138" s="26">
        <v>18387.819263247198</v>
      </c>
      <c r="BT138" s="26">
        <v>1.3216708563000001E-4</v>
      </c>
      <c r="BU138" s="26">
        <v>8.0486667694584998E-2</v>
      </c>
      <c r="BV138" s="26">
        <v>1.4511588806705799E-206</v>
      </c>
      <c r="BW138" s="26">
        <v>193.80274185458401</v>
      </c>
      <c r="BX138" s="26">
        <v>1</v>
      </c>
      <c r="BY138" s="26">
        <v>24</v>
      </c>
      <c r="CA138" s="72">
        <f t="shared" si="2"/>
        <v>7</v>
      </c>
    </row>
    <row r="139" spans="1:79" x14ac:dyDescent="0.25">
      <c r="A139" t="s">
        <v>687</v>
      </c>
      <c r="B139" t="s">
        <v>688</v>
      </c>
      <c r="C139">
        <v>12301939</v>
      </c>
      <c r="D139" s="14">
        <v>66.518000000000001</v>
      </c>
      <c r="E139" s="14">
        <v>70.784000000000006</v>
      </c>
      <c r="F139" s="14">
        <v>39.975573017980103</v>
      </c>
      <c r="G139" s="14">
        <v>57.086230904481098</v>
      </c>
      <c r="H139" s="14">
        <v>498.65987028779898</v>
      </c>
      <c r="I139" s="14">
        <v>5.2080000000000002</v>
      </c>
      <c r="J139" s="14">
        <v>4.0439999999999996</v>
      </c>
      <c r="K139" s="14">
        <v>82.789000000000001</v>
      </c>
      <c r="L139" s="14">
        <v>32.754950532501702</v>
      </c>
      <c r="M139" s="14">
        <v>18.2308930595511</v>
      </c>
      <c r="N139" s="14">
        <v>12.067609658099601</v>
      </c>
      <c r="O139" s="14">
        <v>12.024621772686</v>
      </c>
      <c r="P139" s="14">
        <v>-44998</v>
      </c>
      <c r="Q139" s="14">
        <v>247481</v>
      </c>
      <c r="R139" s="14">
        <v>1073528</v>
      </c>
      <c r="T139" s="20">
        <v>2200</v>
      </c>
      <c r="U139">
        <v>9508715596.4368</v>
      </c>
      <c r="V139" s="14"/>
      <c r="W139" s="14"/>
      <c r="X139" s="14"/>
      <c r="Y139" s="14">
        <v>83.654998779296903</v>
      </c>
      <c r="Z139" s="14">
        <v>62.405998229980497</v>
      </c>
      <c r="AA139" s="14">
        <v>100.684971563549</v>
      </c>
      <c r="AB139" s="14"/>
      <c r="AC139" s="14">
        <v>169.52</v>
      </c>
      <c r="AD139" s="14">
        <v>1.23181985533241</v>
      </c>
      <c r="AE139" s="14">
        <v>73.4373713486778</v>
      </c>
      <c r="AF139" s="14">
        <v>19.7324680905135</v>
      </c>
      <c r="AG139" s="14">
        <v>9.1140890731388904</v>
      </c>
      <c r="AH139" s="14">
        <v>17.210999999999999</v>
      </c>
      <c r="AI139" s="14">
        <v>15.6916895927959</v>
      </c>
      <c r="AJ139" s="20">
        <v>857.11952802487599</v>
      </c>
      <c r="AK139" s="14">
        <v>7.5764223560230895E-2</v>
      </c>
      <c r="AL139" s="20">
        <v>100</v>
      </c>
      <c r="AM139" s="14">
        <v>5.0999999999999996</v>
      </c>
      <c r="AN139" s="14">
        <v>18.2</v>
      </c>
      <c r="AO139" s="14">
        <v>35.299999999999997</v>
      </c>
      <c r="AP139" s="21">
        <v>0.14000000000000001</v>
      </c>
      <c r="AQ139" s="14"/>
      <c r="AR139" s="14">
        <v>3.53979</v>
      </c>
      <c r="AS139" s="14">
        <v>137.68181000000001</v>
      </c>
      <c r="AT139" s="14">
        <v>78.198809999999995</v>
      </c>
      <c r="AU139" s="14">
        <v>1.0150600000000001</v>
      </c>
      <c r="AV139" s="14">
        <v>69.600048485969197</v>
      </c>
      <c r="AW139" s="14">
        <v>34.1</v>
      </c>
      <c r="AX139" s="14">
        <v>25.892801866903099</v>
      </c>
      <c r="AY139" s="22">
        <v>99</v>
      </c>
      <c r="AZ139" s="22">
        <v>4.8</v>
      </c>
      <c r="BA139" s="24">
        <v>19</v>
      </c>
      <c r="BB139" s="25">
        <v>0.51400000000000001</v>
      </c>
      <c r="BD139" s="26" t="s">
        <v>270</v>
      </c>
      <c r="BE139" s="26" t="s">
        <v>271</v>
      </c>
      <c r="BF139" s="26" t="s">
        <v>278</v>
      </c>
      <c r="BG139" s="26" t="s">
        <v>278</v>
      </c>
      <c r="BH139" s="26" t="s">
        <v>322</v>
      </c>
      <c r="BI139" s="26" t="s">
        <v>280</v>
      </c>
      <c r="BJ139">
        <v>29.980746936510201</v>
      </c>
      <c r="BK139">
        <v>-1.94732187849992</v>
      </c>
      <c r="BL139">
        <v>18.040002441406301</v>
      </c>
      <c r="BM139">
        <v>17.939996337890602</v>
      </c>
      <c r="BN139">
        <v>18.429986572265602</v>
      </c>
      <c r="BO139">
        <v>18.339990234375001</v>
      </c>
      <c r="BP139">
        <v>18.187493896484401</v>
      </c>
      <c r="BQ139" s="26">
        <v>8.1788344089479006E-2</v>
      </c>
      <c r="BR139" s="26">
        <v>182.095188082129</v>
      </c>
      <c r="BS139" s="26">
        <v>18350.973337451702</v>
      </c>
      <c r="BT139" s="26">
        <v>2.1337374156640502E-40</v>
      </c>
      <c r="BU139" s="26">
        <v>2.2245482149538499E-64</v>
      </c>
      <c r="BV139" s="26">
        <v>0</v>
      </c>
      <c r="BW139" s="26">
        <v>1525.7909122666099</v>
      </c>
      <c r="BX139" s="26">
        <v>1</v>
      </c>
      <c r="BY139" s="26">
        <v>23</v>
      </c>
      <c r="CA139" s="72">
        <f t="shared" si="2"/>
        <v>7</v>
      </c>
    </row>
    <row r="140" spans="1:79" x14ac:dyDescent="0.25">
      <c r="A140" t="s">
        <v>743</v>
      </c>
      <c r="B140" t="s">
        <v>744</v>
      </c>
      <c r="C140">
        <v>7889094</v>
      </c>
      <c r="D140" s="14">
        <v>59.892000000000003</v>
      </c>
      <c r="E140" s="14">
        <v>61.612000000000002</v>
      </c>
      <c r="F140" s="14">
        <v>41.334523499722998</v>
      </c>
      <c r="G140" s="14">
        <v>55.7960084891888</v>
      </c>
      <c r="H140" s="14">
        <v>145.04677330391601</v>
      </c>
      <c r="I140" s="14">
        <v>8.4459999999999997</v>
      </c>
      <c r="J140" s="14">
        <v>4.32</v>
      </c>
      <c r="K140" s="14">
        <v>58.298000000000002</v>
      </c>
      <c r="L140" s="14">
        <v>43.730970094788901</v>
      </c>
      <c r="M140" s="14">
        <v>33.114946114515703</v>
      </c>
      <c r="N140" s="14">
        <v>4.97614595792722</v>
      </c>
      <c r="O140" s="14">
        <v>5.5115348534150597</v>
      </c>
      <c r="P140" s="14">
        <v>-9999</v>
      </c>
      <c r="Q140" s="14">
        <v>8040</v>
      </c>
      <c r="R140" s="14">
        <v>566295</v>
      </c>
      <c r="S140" s="14">
        <v>1193800</v>
      </c>
      <c r="T140" s="20">
        <v>1780</v>
      </c>
      <c r="U140">
        <v>5358722982.70893</v>
      </c>
      <c r="V140" s="14"/>
      <c r="W140" s="14"/>
      <c r="X140" s="14"/>
      <c r="Y140" s="14">
        <v>77.592002868652301</v>
      </c>
      <c r="Z140" s="14">
        <v>37.699001312255902</v>
      </c>
      <c r="AA140" s="14">
        <v>96.631452464306406</v>
      </c>
      <c r="AB140" s="14"/>
      <c r="AC140" s="14">
        <v>86.06</v>
      </c>
      <c r="AD140" s="14">
        <v>1.97291955976058</v>
      </c>
      <c r="AE140" s="14">
        <v>70.233498804927393</v>
      </c>
      <c r="AF140" s="14">
        <v>3.0924801792285699</v>
      </c>
      <c r="AG140" s="14">
        <v>27.621242705615</v>
      </c>
      <c r="AH140" s="14">
        <v>41.701999999999998</v>
      </c>
      <c r="AI140" s="14">
        <v>20.055212465700698</v>
      </c>
      <c r="AJ140" s="20">
        <v>1611.09622209144</v>
      </c>
      <c r="AK140" s="14">
        <v>0.36731662958110001</v>
      </c>
      <c r="AL140" s="20">
        <v>100</v>
      </c>
      <c r="AM140" s="14">
        <v>2.4</v>
      </c>
      <c r="AN140" s="14">
        <v>23.6</v>
      </c>
      <c r="AO140" s="14">
        <v>69.8</v>
      </c>
      <c r="AP140" s="21"/>
      <c r="AQ140" s="14"/>
      <c r="AR140" s="14">
        <v>5.0330500000000002</v>
      </c>
      <c r="AS140" s="14">
        <v>124.35097</v>
      </c>
      <c r="AT140" s="14">
        <v>91.607810000000001</v>
      </c>
      <c r="AU140" s="14">
        <v>0.87473999999999996</v>
      </c>
      <c r="AV140" s="14">
        <v>7.3997391156672103</v>
      </c>
      <c r="AW140" s="14">
        <v>48</v>
      </c>
      <c r="AX140" s="14">
        <v>15.460616439730799</v>
      </c>
      <c r="AY140" s="22">
        <v>113</v>
      </c>
      <c r="AZ140" s="29">
        <v>7.1</v>
      </c>
      <c r="BA140" s="24">
        <v>19.8</v>
      </c>
      <c r="BB140" s="25">
        <v>0.52800000000000002</v>
      </c>
      <c r="BD140" s="26" t="s">
        <v>270</v>
      </c>
      <c r="BE140" s="26" t="s">
        <v>271</v>
      </c>
      <c r="BF140" s="26" t="s">
        <v>278</v>
      </c>
      <c r="BG140" s="26" t="s">
        <v>278</v>
      </c>
      <c r="BH140" s="26" t="s">
        <v>327</v>
      </c>
      <c r="BI140" s="26" t="s">
        <v>280</v>
      </c>
      <c r="BJ140">
        <v>1.01512369555287</v>
      </c>
      <c r="BK140">
        <v>8.6344740805001194</v>
      </c>
      <c r="BL140">
        <v>27.559991455078102</v>
      </c>
      <c r="BM140">
        <v>27.740014648437501</v>
      </c>
      <c r="BN140">
        <v>29.559991455078102</v>
      </c>
      <c r="BO140">
        <v>30.439996337890602</v>
      </c>
      <c r="BP140">
        <v>28.824998474121099</v>
      </c>
      <c r="BQ140" s="26">
        <v>8.6582566930756999E-2</v>
      </c>
      <c r="BR140" s="26">
        <v>105.184205293213</v>
      </c>
      <c r="BS140" s="26">
        <v>18352.511010213599</v>
      </c>
      <c r="BT140" s="26">
        <v>3.5193344983138899E-31</v>
      </c>
      <c r="BU140" s="26">
        <v>1.17380849626085E-53</v>
      </c>
      <c r="BV140" s="26">
        <v>0</v>
      </c>
      <c r="BW140" s="26">
        <v>840.917194056678</v>
      </c>
      <c r="BX140" s="26">
        <v>1</v>
      </c>
      <c r="BY140" s="26">
        <v>21</v>
      </c>
      <c r="CA140" s="72">
        <f t="shared" si="2"/>
        <v>7</v>
      </c>
    </row>
    <row r="141" spans="1:79" x14ac:dyDescent="0.25">
      <c r="A141" t="s">
        <v>752</v>
      </c>
      <c r="B141" t="s">
        <v>753</v>
      </c>
      <c r="C141">
        <v>11565204</v>
      </c>
      <c r="D141" s="14">
        <v>74.492999999999995</v>
      </c>
      <c r="E141" s="14">
        <v>78.536000000000001</v>
      </c>
      <c r="F141" s="14">
        <v>24.170120346373601</v>
      </c>
      <c r="G141" s="14">
        <v>67.514200574637698</v>
      </c>
      <c r="H141" s="14">
        <v>74.441323377960899</v>
      </c>
      <c r="I141" s="14">
        <v>6.2619999999999996</v>
      </c>
      <c r="J141" s="14">
        <v>2.1970000000000001</v>
      </c>
      <c r="K141" s="14">
        <v>31.055</v>
      </c>
      <c r="L141" s="14">
        <v>56.942522411224601</v>
      </c>
      <c r="M141" s="14">
        <v>44.378221532424199</v>
      </c>
      <c r="N141" s="14">
        <v>16.806724429868002</v>
      </c>
      <c r="O141" s="14">
        <v>2.0917640235502502</v>
      </c>
      <c r="P141" s="14">
        <v>-20000</v>
      </c>
      <c r="Q141" s="14">
        <v>1999</v>
      </c>
      <c r="R141" s="14">
        <v>4274199</v>
      </c>
      <c r="S141" s="14">
        <v>493300</v>
      </c>
      <c r="T141" s="20">
        <v>12070</v>
      </c>
      <c r="U141">
        <v>39871132267.936096</v>
      </c>
      <c r="V141" s="14"/>
      <c r="W141" s="14"/>
      <c r="X141" s="14"/>
      <c r="Y141" s="14">
        <v>46.124000549316399</v>
      </c>
      <c r="Z141" s="14">
        <v>13.0310001373291</v>
      </c>
      <c r="AA141" s="14">
        <v>34.244524775067298</v>
      </c>
      <c r="AB141" s="14"/>
      <c r="AC141" s="14">
        <v>5564.86</v>
      </c>
      <c r="AD141" s="14">
        <v>2.0898307573388202</v>
      </c>
      <c r="AE141" s="14">
        <v>64.836508753862006</v>
      </c>
      <c r="AF141" s="14">
        <v>6.7662200770589598</v>
      </c>
      <c r="AG141" s="14">
        <v>7.9146772468580702</v>
      </c>
      <c r="AH141" s="14">
        <v>68.944999999999993</v>
      </c>
      <c r="AI141" s="14">
        <v>36.8553458706931</v>
      </c>
      <c r="AJ141" s="20">
        <v>379.18501164355598</v>
      </c>
      <c r="AK141" s="14">
        <v>2.6059324060007598</v>
      </c>
      <c r="AL141" s="20">
        <v>100</v>
      </c>
      <c r="AM141" s="14">
        <v>8.5</v>
      </c>
      <c r="AN141" s="14">
        <v>16.100000000000001</v>
      </c>
      <c r="AO141" s="14">
        <v>17</v>
      </c>
      <c r="AP141" s="21">
        <v>1.2722</v>
      </c>
      <c r="AQ141" s="14">
        <v>2.1</v>
      </c>
      <c r="AR141" s="14"/>
      <c r="AS141" s="14">
        <v>115.64961</v>
      </c>
      <c r="AT141" s="14">
        <v>95.053780000000003</v>
      </c>
      <c r="AU141" s="14"/>
      <c r="AV141" s="14">
        <v>81.350949151347294</v>
      </c>
      <c r="AW141" s="14">
        <v>100</v>
      </c>
      <c r="AX141" s="14">
        <v>11.9476441556252</v>
      </c>
      <c r="AY141" s="22">
        <v>144</v>
      </c>
      <c r="AZ141" s="29">
        <v>27.3</v>
      </c>
      <c r="BA141" s="24">
        <v>31.6</v>
      </c>
      <c r="BB141" s="25">
        <v>0.79900000000000004</v>
      </c>
      <c r="BD141" s="26" t="s">
        <v>262</v>
      </c>
      <c r="BE141" s="26" t="s">
        <v>277</v>
      </c>
      <c r="BF141" s="26" t="s">
        <v>278</v>
      </c>
      <c r="BG141" s="26" t="s">
        <v>278</v>
      </c>
      <c r="BH141" s="26" t="s">
        <v>431</v>
      </c>
      <c r="BI141" s="26" t="s">
        <v>296</v>
      </c>
      <c r="BJ141">
        <v>8.8627253787947495</v>
      </c>
      <c r="BK141">
        <v>33.7914139815</v>
      </c>
      <c r="BL141">
        <v>15.399987792968799</v>
      </c>
      <c r="BM141">
        <v>13.110009765625</v>
      </c>
      <c r="BN141">
        <v>16.580010986328102</v>
      </c>
      <c r="BO141">
        <v>18.580010986328102</v>
      </c>
      <c r="BP141">
        <v>15.9175048828125</v>
      </c>
      <c r="BQ141" s="26">
        <v>9.6854225161084995E-2</v>
      </c>
      <c r="BR141" s="26">
        <v>1012.71168875748</v>
      </c>
      <c r="BS141" s="26">
        <v>18352.0158546934</v>
      </c>
      <c r="BT141" s="26">
        <v>1.54826864550742E-62</v>
      </c>
      <c r="BU141" s="26">
        <v>1.2932893106098401E-92</v>
      </c>
      <c r="BV141" s="26">
        <v>0</v>
      </c>
      <c r="BW141" s="26">
        <v>15218.990198659199</v>
      </c>
      <c r="BX141" s="26">
        <v>1</v>
      </c>
      <c r="BY141" s="26">
        <v>19</v>
      </c>
      <c r="CA141" s="72">
        <f t="shared" si="2"/>
        <v>7</v>
      </c>
    </row>
    <row r="142" spans="1:79" x14ac:dyDescent="0.25">
      <c r="A142" t="s">
        <v>760</v>
      </c>
      <c r="B142" t="s">
        <v>761</v>
      </c>
      <c r="C142">
        <v>56318348</v>
      </c>
      <c r="D142" s="14">
        <v>63.17</v>
      </c>
      <c r="E142" s="14">
        <v>66.823999999999998</v>
      </c>
      <c r="F142" s="14">
        <v>44.098238150545903</v>
      </c>
      <c r="G142" s="14">
        <v>53.3004626710946</v>
      </c>
      <c r="H142" s="14">
        <v>63.579078798825897</v>
      </c>
      <c r="I142" s="14">
        <v>6.4189999999999996</v>
      </c>
      <c r="J142" s="14">
        <v>4.8920000000000003</v>
      </c>
      <c r="K142" s="14">
        <v>66.224000000000004</v>
      </c>
      <c r="L142" s="14">
        <v>17.098663264222001</v>
      </c>
      <c r="M142" s="14">
        <v>15.1402777418547</v>
      </c>
      <c r="N142" s="14">
        <v>8.4180879301580607</v>
      </c>
      <c r="O142" s="14">
        <v>4.3644136301014003</v>
      </c>
      <c r="P142" s="14">
        <v>-200381</v>
      </c>
      <c r="Q142" s="14">
        <v>735</v>
      </c>
      <c r="R142" s="14">
        <v>1481557</v>
      </c>
      <c r="S142" s="14">
        <v>1190000</v>
      </c>
      <c r="T142" s="20">
        <v>3140</v>
      </c>
      <c r="U142">
        <v>58001200572.3965</v>
      </c>
      <c r="V142" s="14">
        <v>26.4</v>
      </c>
      <c r="W142" s="14">
        <v>91.7</v>
      </c>
      <c r="X142" s="14">
        <v>40.5</v>
      </c>
      <c r="Y142" s="14">
        <v>83.412002563476605</v>
      </c>
      <c r="Z142" s="14">
        <v>65.305999755859403</v>
      </c>
      <c r="AA142" s="14">
        <v>91.100099357365707</v>
      </c>
      <c r="AB142" s="14"/>
      <c r="AC142" s="14">
        <v>602.71</v>
      </c>
      <c r="AD142" s="14">
        <v>1.2118635133875999</v>
      </c>
      <c r="AE142" s="14">
        <v>44.7617972454279</v>
      </c>
      <c r="AF142" s="14">
        <v>51.578234364416303</v>
      </c>
      <c r="AG142" s="14">
        <v>38.145576272525197</v>
      </c>
      <c r="AH142" s="14">
        <v>33.776000000000003</v>
      </c>
      <c r="AI142" s="14">
        <v>6.9900107293146201</v>
      </c>
      <c r="AJ142" s="20">
        <v>1681.35106646297</v>
      </c>
      <c r="AK142" s="14">
        <v>0.23142698546844301</v>
      </c>
      <c r="AL142" s="20">
        <v>100</v>
      </c>
      <c r="AM142" s="14">
        <v>5.7</v>
      </c>
      <c r="AN142" s="14">
        <v>17.899999999999999</v>
      </c>
      <c r="AO142" s="14">
        <v>53</v>
      </c>
      <c r="AP142" s="21"/>
      <c r="AQ142" s="14"/>
      <c r="AR142" s="14"/>
      <c r="AS142" s="14">
        <v>89.217680000000001</v>
      </c>
      <c r="AT142" s="14"/>
      <c r="AU142" s="14">
        <v>1.0307299999999999</v>
      </c>
      <c r="AV142" s="14">
        <v>23.663432386021999</v>
      </c>
      <c r="AW142" s="14">
        <v>32.813331604003899</v>
      </c>
      <c r="AX142" s="14">
        <v>29.365314733999</v>
      </c>
      <c r="AY142" s="22">
        <v>108</v>
      </c>
      <c r="AZ142" s="22">
        <v>7.1</v>
      </c>
      <c r="BA142" s="24">
        <v>17.7</v>
      </c>
      <c r="BD142" s="26" t="s">
        <v>270</v>
      </c>
      <c r="BE142" s="26" t="s">
        <v>271</v>
      </c>
      <c r="BF142" s="26" t="s">
        <v>278</v>
      </c>
      <c r="BG142" s="26" t="s">
        <v>278</v>
      </c>
      <c r="BH142" s="26" t="s">
        <v>322</v>
      </c>
      <c r="BI142" s="26" t="s">
        <v>280</v>
      </c>
      <c r="BJ142">
        <v>34.208863789602297</v>
      </c>
      <c r="BK142">
        <v>-6.3541177339999404</v>
      </c>
      <c r="BL142">
        <v>21.679986572265602</v>
      </c>
      <c r="BM142">
        <v>20.879998779296901</v>
      </c>
      <c r="BN142">
        <v>21.379998779296901</v>
      </c>
      <c r="BO142">
        <v>20.999993896484401</v>
      </c>
      <c r="BP142">
        <v>21.234994506835999</v>
      </c>
      <c r="BQ142" s="26">
        <v>0.15639131594043301</v>
      </c>
      <c r="BR142" s="26">
        <v>448.643760534173</v>
      </c>
      <c r="BS142" s="26">
        <v>18370.004075978501</v>
      </c>
      <c r="BT142" s="26">
        <v>4.0597973102583501E-13</v>
      </c>
      <c r="BU142" s="26">
        <v>8.4219129659728805E-17</v>
      </c>
      <c r="BV142" s="28" t="s">
        <v>762</v>
      </c>
      <c r="BW142" s="26">
        <v>10553.8235004832</v>
      </c>
      <c r="BX142" s="26">
        <v>1</v>
      </c>
      <c r="BY142" s="26">
        <v>27</v>
      </c>
      <c r="CA142" s="72">
        <f t="shared" si="2"/>
        <v>7</v>
      </c>
    </row>
    <row r="143" spans="1:79" x14ac:dyDescent="0.25">
      <c r="A143" t="s">
        <v>773</v>
      </c>
      <c r="B143" t="s">
        <v>774</v>
      </c>
      <c r="C143">
        <v>32955400</v>
      </c>
      <c r="D143" s="14">
        <v>69.444999999999993</v>
      </c>
      <c r="E143" s="14">
        <v>73.676000000000002</v>
      </c>
      <c r="F143" s="14">
        <v>28.6860574147675</v>
      </c>
      <c r="G143" s="14">
        <v>66.8948047070961</v>
      </c>
      <c r="H143" s="14">
        <v>77.469205453690705</v>
      </c>
      <c r="I143" s="14">
        <v>4.7</v>
      </c>
      <c r="J143" s="14">
        <v>2.419</v>
      </c>
      <c r="K143" s="14">
        <v>49.521999999999998</v>
      </c>
      <c r="L143" s="14">
        <v>23.8777966670004</v>
      </c>
      <c r="M143" s="14">
        <v>21.801105115285299</v>
      </c>
      <c r="N143" s="14">
        <v>12.7283467246802</v>
      </c>
      <c r="O143" s="14">
        <v>1.0685654322077001</v>
      </c>
      <c r="P143" s="14">
        <v>-44314</v>
      </c>
      <c r="Q143" s="14">
        <v>3284</v>
      </c>
      <c r="R143" s="14">
        <v>3056558</v>
      </c>
      <c r="T143" s="20">
        <v>8810</v>
      </c>
      <c r="U143">
        <v>50499921557.510498</v>
      </c>
      <c r="V143" s="14"/>
      <c r="W143" s="14"/>
      <c r="X143" s="14"/>
      <c r="Y143" s="14">
        <v>65.059997558593807</v>
      </c>
      <c r="Z143" s="14">
        <v>23.923999786376999</v>
      </c>
      <c r="AA143" s="14">
        <v>67.054138296830203</v>
      </c>
      <c r="AB143" s="14">
        <v>0.15565999999999999</v>
      </c>
      <c r="AC143" s="14">
        <v>353.91</v>
      </c>
      <c r="AD143" s="14">
        <v>3.5554825523167</v>
      </c>
      <c r="AE143" s="14">
        <v>62.9290079924777</v>
      </c>
      <c r="AF143" s="14">
        <v>7.5429713899785602</v>
      </c>
      <c r="AG143" s="14">
        <v>3.3752137152724901</v>
      </c>
      <c r="AH143" s="14">
        <v>50.478000000000002</v>
      </c>
      <c r="AI143" s="14"/>
      <c r="AJ143" s="20">
        <v>531.24908559482697</v>
      </c>
      <c r="AK143" s="14">
        <v>3.4207227458490101</v>
      </c>
      <c r="AL143" s="20">
        <v>100</v>
      </c>
      <c r="AM143" s="14">
        <v>6.5</v>
      </c>
      <c r="AN143" s="14">
        <v>24.5</v>
      </c>
      <c r="AO143" s="14">
        <v>21.4</v>
      </c>
      <c r="AP143" s="21"/>
      <c r="AQ143" s="14">
        <v>4</v>
      </c>
      <c r="AR143" s="14">
        <v>5.6677299999999997</v>
      </c>
      <c r="AS143" s="14">
        <v>103.65492</v>
      </c>
      <c r="AT143" s="14">
        <v>98.403589999999994</v>
      </c>
      <c r="AU143" s="14">
        <v>0.98650000000000004</v>
      </c>
      <c r="AV143" s="14">
        <v>100</v>
      </c>
      <c r="AW143" s="14">
        <v>100</v>
      </c>
      <c r="AX143" s="14">
        <v>9.2959832875804693</v>
      </c>
      <c r="AY143" s="22"/>
      <c r="AZ143" s="22">
        <v>15.3</v>
      </c>
      <c r="BA143" s="24">
        <v>28.6</v>
      </c>
      <c r="BB143" s="25">
        <v>0.92</v>
      </c>
      <c r="BC143" s="27" t="s">
        <v>775</v>
      </c>
      <c r="BD143" s="26" t="s">
        <v>262</v>
      </c>
      <c r="BE143" s="26" t="s">
        <v>285</v>
      </c>
      <c r="BF143" s="26" t="s">
        <v>272</v>
      </c>
      <c r="BG143" s="26" t="s">
        <v>272</v>
      </c>
      <c r="BH143" s="26" t="s">
        <v>540</v>
      </c>
      <c r="BI143" s="26" t="s">
        <v>288</v>
      </c>
      <c r="BJ143">
        <v>63.389580179399601</v>
      </c>
      <c r="BK143">
        <v>41.371429341999999</v>
      </c>
      <c r="BL143">
        <v>3.93999633789065</v>
      </c>
      <c r="BM143">
        <v>0.99001464843752296</v>
      </c>
      <c r="BN143">
        <v>6.0200134277344004</v>
      </c>
      <c r="BO143">
        <v>10.7000061035156</v>
      </c>
      <c r="BP143">
        <v>5.4125076293945504</v>
      </c>
      <c r="BQ143" s="26">
        <v>9.1137757192166005E-2</v>
      </c>
      <c r="BR143" s="26">
        <v>2636.0021262227401</v>
      </c>
      <c r="BS143" s="26">
        <v>18364.4868046755</v>
      </c>
      <c r="BT143" s="26">
        <v>7.4757359493826202E-36</v>
      </c>
      <c r="BU143" s="26">
        <v>1.6481343385560999E-42</v>
      </c>
      <c r="BV143" s="26">
        <v>0</v>
      </c>
      <c r="BW143" s="26">
        <v>110869.846934281</v>
      </c>
      <c r="BX143" s="26">
        <v>1</v>
      </c>
      <c r="BY143" s="26">
        <v>14</v>
      </c>
      <c r="CA143" s="72">
        <f t="shared" si="2"/>
        <v>7</v>
      </c>
    </row>
    <row r="144" spans="1:79" x14ac:dyDescent="0.25">
      <c r="A144" t="s">
        <v>793</v>
      </c>
      <c r="B144" t="s">
        <v>794</v>
      </c>
      <c r="C144">
        <v>57779622</v>
      </c>
      <c r="D144" s="14">
        <v>60.463000000000001</v>
      </c>
      <c r="E144" s="14">
        <v>67.397999999999996</v>
      </c>
      <c r="F144" s="14">
        <v>29.079489147712899</v>
      </c>
      <c r="G144" s="14">
        <v>65.602505846864105</v>
      </c>
      <c r="H144" s="14">
        <v>47.630119776768403</v>
      </c>
      <c r="I144" s="14">
        <v>9.4350000000000005</v>
      </c>
      <c r="J144" s="14">
        <v>2.4049999999999998</v>
      </c>
      <c r="K144" s="14">
        <v>33.645000000000003</v>
      </c>
      <c r="L144" s="14">
        <v>28.3462255610144</v>
      </c>
      <c r="M144" s="14">
        <v>29.627669370177198</v>
      </c>
      <c r="N144" s="14">
        <v>13.4293910799481</v>
      </c>
      <c r="O144" s="14">
        <v>0.256501663540666</v>
      </c>
      <c r="P144" s="14">
        <v>727026</v>
      </c>
      <c r="Q144" s="14">
        <v>489</v>
      </c>
      <c r="R144" s="14">
        <v>23921748.070052501</v>
      </c>
      <c r="S144" s="14">
        <v>4892400</v>
      </c>
      <c r="T144" s="20">
        <v>13250</v>
      </c>
      <c r="U144">
        <v>368288939768.32202</v>
      </c>
      <c r="V144" s="14"/>
      <c r="W144" s="14"/>
      <c r="X144" s="14"/>
      <c r="Y144" s="14">
        <v>56.016998291015597</v>
      </c>
      <c r="Z144" s="14">
        <v>5.0879998207092303</v>
      </c>
      <c r="AA144" s="14">
        <v>79.061021173335703</v>
      </c>
      <c r="AB144" s="14"/>
      <c r="AC144" s="14">
        <v>13008.74</v>
      </c>
      <c r="AD144" s="14">
        <v>0.98170972143010304</v>
      </c>
      <c r="AE144" s="14">
        <v>79.830020855830995</v>
      </c>
      <c r="AF144" s="14">
        <v>7.6177365240831296</v>
      </c>
      <c r="AG144" s="14">
        <v>7.9981649206578496</v>
      </c>
      <c r="AH144" s="14">
        <v>66.355000000000004</v>
      </c>
      <c r="AI144" s="14">
        <v>14.5451238492419</v>
      </c>
      <c r="AJ144" s="20">
        <v>821.32525559944497</v>
      </c>
      <c r="AK144" s="14">
        <v>8.9790623475884797</v>
      </c>
      <c r="AL144" s="20">
        <v>100</v>
      </c>
      <c r="AM144" s="14">
        <v>12.7</v>
      </c>
      <c r="AN144" s="14">
        <v>26.2</v>
      </c>
      <c r="AO144" s="14">
        <v>33.799999999999997</v>
      </c>
      <c r="AP144" s="21">
        <v>0.8024</v>
      </c>
      <c r="AQ144" s="14"/>
      <c r="AR144" s="14">
        <v>5.94285</v>
      </c>
      <c r="AS144" s="14">
        <v>100.86472999999999</v>
      </c>
      <c r="AT144" s="14"/>
      <c r="AU144" s="14">
        <v>1.01267</v>
      </c>
      <c r="AV144" s="14">
        <v>74.668188349020099</v>
      </c>
      <c r="AW144" s="14">
        <v>84.4</v>
      </c>
      <c r="AX144" s="14">
        <v>8.8935754524208992</v>
      </c>
      <c r="AY144" s="22">
        <v>125</v>
      </c>
      <c r="AZ144" s="22">
        <v>27</v>
      </c>
      <c r="BA144" s="24">
        <v>27.1</v>
      </c>
      <c r="BB144" s="25">
        <v>0.46300000000000002</v>
      </c>
      <c r="BD144" s="26" t="s">
        <v>300</v>
      </c>
      <c r="BE144" s="26" t="s">
        <v>277</v>
      </c>
      <c r="BF144" s="26" t="s">
        <v>278</v>
      </c>
      <c r="BG144" s="26" t="s">
        <v>278</v>
      </c>
      <c r="BH144" s="26" t="s">
        <v>370</v>
      </c>
      <c r="BI144" s="26" t="s">
        <v>280</v>
      </c>
      <c r="BJ144">
        <v>26.120891654071499</v>
      </c>
      <c r="BK144">
        <v>-28.474591572999898</v>
      </c>
      <c r="BL144">
        <v>22.480004882812501</v>
      </c>
      <c r="BM144">
        <v>23.540002441406301</v>
      </c>
      <c r="BN144">
        <v>22.300012207031301</v>
      </c>
      <c r="BO144">
        <v>20.249993896484401</v>
      </c>
      <c r="BP144">
        <v>22.142503356933599</v>
      </c>
      <c r="BQ144" s="26">
        <v>3.1900447614784999E-2</v>
      </c>
      <c r="BR144" s="26">
        <v>12101.2548841392</v>
      </c>
      <c r="BS144" s="26">
        <v>18379.609124386199</v>
      </c>
      <c r="BT144" s="26">
        <v>7.2425330157289904E-13</v>
      </c>
      <c r="BU144" s="26">
        <v>7.8082724547118292E-6</v>
      </c>
      <c r="BV144" s="26">
        <v>8.37667646649158E-232</v>
      </c>
      <c r="BW144" s="26">
        <v>1675280.72607727</v>
      </c>
      <c r="BX144" s="26">
        <v>1</v>
      </c>
      <c r="BY144" s="26">
        <v>30</v>
      </c>
      <c r="CA144" s="72">
        <f t="shared" si="2"/>
        <v>7</v>
      </c>
    </row>
    <row r="145" spans="1:79" x14ac:dyDescent="0.25">
      <c r="A145" t="s">
        <v>268</v>
      </c>
      <c r="B145" t="s">
        <v>269</v>
      </c>
      <c r="C145">
        <v>37172386</v>
      </c>
      <c r="D145" s="14">
        <v>63.046999999999997</v>
      </c>
      <c r="E145" s="14">
        <v>66.025999999999996</v>
      </c>
      <c r="F145" s="14">
        <v>43.0901755117794</v>
      </c>
      <c r="G145" s="14">
        <v>54.324897548340303</v>
      </c>
      <c r="H145" s="14">
        <v>56.937760009803</v>
      </c>
      <c r="I145" s="14">
        <v>6.423</v>
      </c>
      <c r="J145" s="14">
        <v>4.4729999999999999</v>
      </c>
      <c r="K145" s="14">
        <v>74.504999999999995</v>
      </c>
      <c r="L145" s="14">
        <v>45.332065280256401</v>
      </c>
      <c r="M145" s="14">
        <v>5.9048155154200304</v>
      </c>
      <c r="N145" s="14">
        <v>4.91445884503577</v>
      </c>
      <c r="O145" s="14">
        <v>19.445053023286199</v>
      </c>
      <c r="P145" s="14">
        <v>-314602</v>
      </c>
      <c r="Q145" s="14">
        <v>2681269</v>
      </c>
      <c r="R145" s="14">
        <v>1722612.61</v>
      </c>
      <c r="T145" s="20">
        <v>1970</v>
      </c>
      <c r="U145">
        <v>19362969582.3643</v>
      </c>
      <c r="V145" s="14"/>
      <c r="W145" s="14"/>
      <c r="X145" s="14"/>
      <c r="Y145" s="14">
        <v>48.891998291015597</v>
      </c>
      <c r="Z145" s="14">
        <v>42.839000701904297</v>
      </c>
      <c r="AA145" s="14">
        <v>28.925232584744901</v>
      </c>
      <c r="AB145" s="14"/>
      <c r="AC145" s="14">
        <v>111.72</v>
      </c>
      <c r="AD145" s="14">
        <v>0.98456050413013196</v>
      </c>
      <c r="AE145" s="14">
        <v>58.0675795729559</v>
      </c>
      <c r="AF145" s="14">
        <v>2.0678246484698102</v>
      </c>
      <c r="AG145" s="14">
        <v>0.104707034792812</v>
      </c>
      <c r="AH145" s="14">
        <v>25.495000000000001</v>
      </c>
      <c r="AI145" s="14">
        <v>25.232911568742399</v>
      </c>
      <c r="AJ145" s="20">
        <v>1412.9121410776099</v>
      </c>
      <c r="AK145" s="14">
        <v>0.293946407148718</v>
      </c>
      <c r="AL145" s="20">
        <v>100</v>
      </c>
      <c r="AM145" s="14">
        <v>9.1999999999999993</v>
      </c>
      <c r="AN145" s="14">
        <v>29.8</v>
      </c>
      <c r="AO145" s="14">
        <v>62.3</v>
      </c>
      <c r="AP145" s="21">
        <v>0.28399999999999997</v>
      </c>
      <c r="AQ145" s="14">
        <v>0.5</v>
      </c>
      <c r="AR145" s="14">
        <v>4.2283600000000003</v>
      </c>
      <c r="AS145" s="14">
        <v>102.17579000000001</v>
      </c>
      <c r="AT145" s="14">
        <v>84.414950000000005</v>
      </c>
      <c r="AU145" s="14">
        <v>0.64168999999999998</v>
      </c>
      <c r="AV145" s="14">
        <v>37.0523036711377</v>
      </c>
      <c r="AW145" s="14">
        <v>97.7</v>
      </c>
      <c r="AX145" s="14">
        <v>3.1026220407183098</v>
      </c>
      <c r="AY145" s="22">
        <v>96</v>
      </c>
      <c r="AZ145" s="22">
        <v>4.5</v>
      </c>
      <c r="BA145" s="24">
        <v>18.899999999999999</v>
      </c>
      <c r="BB145" s="25">
        <v>0.79100000000000004</v>
      </c>
      <c r="BD145" s="26" t="s">
        <v>270</v>
      </c>
      <c r="BE145" s="26" t="s">
        <v>271</v>
      </c>
      <c r="BF145" s="26" t="s">
        <v>272</v>
      </c>
      <c r="BG145" s="26" t="s">
        <v>272</v>
      </c>
      <c r="BH145" s="26" t="s">
        <v>273</v>
      </c>
      <c r="BI145" s="26" t="s">
        <v>274</v>
      </c>
      <c r="BJ145">
        <v>65.177835842313797</v>
      </c>
      <c r="BK145">
        <v>33.9328265380001</v>
      </c>
      <c r="BL145">
        <v>-3.57001342773435</v>
      </c>
      <c r="BM145">
        <v>-11.2800048828125</v>
      </c>
      <c r="BN145">
        <v>-5.1799987792968496</v>
      </c>
      <c r="BO145">
        <v>-1.7900146484374799</v>
      </c>
      <c r="BP145">
        <v>-5.4550079345702898</v>
      </c>
      <c r="BQ145" s="26">
        <v>3.4160337597887003E-2</v>
      </c>
      <c r="BR145" s="26">
        <v>6255.9383785075597</v>
      </c>
      <c r="BS145" s="26">
        <v>18388.642710293399</v>
      </c>
      <c r="BT145" s="26">
        <v>6.3765038187142302E-40</v>
      </c>
      <c r="BU145" s="26">
        <v>2.35150639271159E-17</v>
      </c>
      <c r="BV145" s="26">
        <v>2.68428836501404E-270</v>
      </c>
      <c r="BW145" s="26">
        <v>14694.3073777193</v>
      </c>
      <c r="BX145" s="26">
        <v>1</v>
      </c>
      <c r="BY145" s="26">
        <v>15</v>
      </c>
      <c r="CA145" s="72">
        <f t="shared" si="2"/>
        <v>6</v>
      </c>
    </row>
    <row r="146" spans="1:79" x14ac:dyDescent="0.25">
      <c r="A146" t="s">
        <v>302</v>
      </c>
      <c r="B146" t="s">
        <v>303</v>
      </c>
      <c r="C146">
        <v>2951776</v>
      </c>
      <c r="D146" s="14">
        <v>71.215000000000003</v>
      </c>
      <c r="E146" s="14">
        <v>78.353999999999999</v>
      </c>
      <c r="F146" s="14">
        <v>20.633421924996899</v>
      </c>
      <c r="G146" s="14">
        <v>68.112760417990003</v>
      </c>
      <c r="H146" s="14">
        <v>103.680224798033</v>
      </c>
      <c r="I146" s="14">
        <v>9.8569999999999993</v>
      </c>
      <c r="J146" s="14">
        <v>1.7549999999999999</v>
      </c>
      <c r="K146" s="14">
        <v>36.850999999999999</v>
      </c>
      <c r="L146" s="14">
        <v>49.500638270154802</v>
      </c>
      <c r="M146" s="14">
        <v>37.329503119358598</v>
      </c>
      <c r="N146" s="14">
        <v>27.126436082566698</v>
      </c>
      <c r="O146" s="14">
        <v>1.1043927545598</v>
      </c>
      <c r="P146" s="14">
        <v>-24989</v>
      </c>
      <c r="Q146" s="14">
        <v>11047</v>
      </c>
      <c r="T146" s="20">
        <v>10480</v>
      </c>
      <c r="U146">
        <v>12433089919.0459</v>
      </c>
      <c r="V146" s="14">
        <v>23.5</v>
      </c>
      <c r="W146" s="14">
        <v>50</v>
      </c>
      <c r="X146" s="14">
        <v>33.6</v>
      </c>
      <c r="Y146" s="14">
        <v>55.624000549316399</v>
      </c>
      <c r="Z146" s="14">
        <v>29.6380004882813</v>
      </c>
      <c r="AA146" s="14">
        <v>71.446568474703597</v>
      </c>
      <c r="AB146" s="14">
        <v>0.22788</v>
      </c>
      <c r="AC146" s="14">
        <v>521.33000000000004</v>
      </c>
      <c r="AD146" s="14">
        <v>4.7783375865891102</v>
      </c>
      <c r="AE146" s="14">
        <v>58.897086365582403</v>
      </c>
      <c r="AF146" s="14">
        <v>11.6684233300678</v>
      </c>
      <c r="AG146" s="14">
        <v>23.1105028060216</v>
      </c>
      <c r="AH146" s="14">
        <v>63.149000000000001</v>
      </c>
      <c r="AI146" s="14"/>
      <c r="AJ146" s="20">
        <v>2355.09989517247</v>
      </c>
      <c r="AK146" s="14">
        <v>1.8987193736581101</v>
      </c>
      <c r="AL146" s="20">
        <v>100</v>
      </c>
      <c r="AM146" s="14">
        <v>6.1</v>
      </c>
      <c r="AN146" s="14">
        <v>22.3</v>
      </c>
      <c r="AO146" s="14">
        <v>12.4</v>
      </c>
      <c r="AP146" s="21"/>
      <c r="AQ146" s="14">
        <v>4.0999999999999996</v>
      </c>
      <c r="AR146" s="14">
        <v>2.7581199999999999</v>
      </c>
      <c r="AS146" s="14">
        <v>94.083519999999993</v>
      </c>
      <c r="AT146" s="14">
        <v>91.987710000000007</v>
      </c>
      <c r="AU146" s="14"/>
      <c r="AV146" s="14">
        <v>83.215584209133695</v>
      </c>
      <c r="AW146" s="14">
        <v>100</v>
      </c>
      <c r="AX146" s="14">
        <v>26.317195576268599</v>
      </c>
      <c r="AY146" s="22">
        <v>120</v>
      </c>
      <c r="AZ146" s="22">
        <v>20.9</v>
      </c>
      <c r="BA146" s="24">
        <v>35.1</v>
      </c>
      <c r="BB146" s="25">
        <v>0.76</v>
      </c>
      <c r="BD146" s="26" t="s">
        <v>262</v>
      </c>
      <c r="BE146" s="26" t="s">
        <v>285</v>
      </c>
      <c r="BF146" s="26" t="s">
        <v>272</v>
      </c>
      <c r="BG146" s="26" t="s">
        <v>272</v>
      </c>
      <c r="BH146" s="26" t="s">
        <v>295</v>
      </c>
      <c r="BI146" s="26" t="s">
        <v>288</v>
      </c>
      <c r="BJ146">
        <v>44.836591905043903</v>
      </c>
      <c r="BK146">
        <v>40.078872578999999</v>
      </c>
      <c r="BL146">
        <v>0.85000000000002296</v>
      </c>
      <c r="BM146">
        <v>-4.3500122070312299</v>
      </c>
      <c r="BN146">
        <v>-1.3599914550781</v>
      </c>
      <c r="BO146">
        <v>6.5500122070312701</v>
      </c>
      <c r="BP146">
        <v>0.42250213623049199</v>
      </c>
      <c r="BQ146" s="26">
        <v>5.4970231663255001E-2</v>
      </c>
      <c r="BR146" s="26">
        <v>2258.7312573812301</v>
      </c>
      <c r="BS146" s="26">
        <v>18359.164163750302</v>
      </c>
      <c r="BT146" s="26">
        <v>2.9786847200139E-36</v>
      </c>
      <c r="BU146" s="26">
        <v>1.22331982678445E-39</v>
      </c>
      <c r="BV146" s="26">
        <v>8.5328427594405804E-307</v>
      </c>
      <c r="BW146" s="26">
        <v>96828.590357382607</v>
      </c>
      <c r="BX146" s="26">
        <v>1</v>
      </c>
      <c r="BY146" s="26">
        <v>24</v>
      </c>
      <c r="CA146" s="72">
        <f t="shared" si="2"/>
        <v>6</v>
      </c>
    </row>
    <row r="147" spans="1:79" x14ac:dyDescent="0.25">
      <c r="A147" t="s">
        <v>323</v>
      </c>
      <c r="B147" t="s">
        <v>324</v>
      </c>
      <c r="C147">
        <v>11433256</v>
      </c>
      <c r="D147" s="14">
        <v>79.400000000000006</v>
      </c>
      <c r="E147" s="14">
        <v>83.9</v>
      </c>
      <c r="F147" s="14">
        <v>17.055422760385699</v>
      </c>
      <c r="G147" s="14">
        <v>64.155833501274799</v>
      </c>
      <c r="H147" s="14">
        <v>377.21492734478198</v>
      </c>
      <c r="I147" s="14">
        <v>10.7</v>
      </c>
      <c r="J147" s="14">
        <v>1.65</v>
      </c>
      <c r="K147" s="14">
        <v>1.9990000000000001</v>
      </c>
      <c r="L147" s="14">
        <v>80.917742412093801</v>
      </c>
      <c r="M147" s="14">
        <v>82.311445187558405</v>
      </c>
      <c r="P147" s="14">
        <v>240000</v>
      </c>
      <c r="Q147" s="14">
        <v>54</v>
      </c>
      <c r="R147" s="14">
        <v>13639487</v>
      </c>
      <c r="S147" s="14">
        <v>12682100</v>
      </c>
      <c r="T147" s="20">
        <v>51740</v>
      </c>
      <c r="U147">
        <v>542761092103.46899</v>
      </c>
      <c r="V147" s="14"/>
      <c r="W147" s="14">
        <v>0.3</v>
      </c>
      <c r="X147" s="14">
        <v>27.4</v>
      </c>
      <c r="Y147" s="14">
        <v>53.562000274658203</v>
      </c>
      <c r="Z147" s="14">
        <v>0.96100002527236905</v>
      </c>
      <c r="AA147" s="14">
        <v>82.808907515152896</v>
      </c>
      <c r="AB147" s="14">
        <v>2.5944799999999999</v>
      </c>
      <c r="AC147" s="14">
        <v>15688.13</v>
      </c>
      <c r="AD147" s="14">
        <v>0.92579063451983301</v>
      </c>
      <c r="AE147" s="14">
        <v>44.6103054434653</v>
      </c>
      <c r="AF147" s="14">
        <v>22.583884638555801</v>
      </c>
      <c r="AG147" s="14">
        <v>23.293342934656</v>
      </c>
      <c r="AH147" s="14">
        <v>98.001000000000005</v>
      </c>
      <c r="AI147" s="14"/>
      <c r="AJ147" s="20">
        <v>1070.5628493101599</v>
      </c>
      <c r="AK147" s="14">
        <v>8.3281598978397593</v>
      </c>
      <c r="AL147" s="20">
        <v>91.948540351863599</v>
      </c>
      <c r="AM147" s="14">
        <v>4.5999999999999996</v>
      </c>
      <c r="AN147" s="14">
        <v>11.4</v>
      </c>
      <c r="AO147" s="14">
        <v>3.7</v>
      </c>
      <c r="AP147" s="21">
        <v>3.3233999999999999</v>
      </c>
      <c r="AQ147" s="14">
        <v>6.3</v>
      </c>
      <c r="AR147" s="14">
        <v>6.5451300000000003</v>
      </c>
      <c r="AS147" s="14">
        <v>103.90557</v>
      </c>
      <c r="AT147" s="14"/>
      <c r="AU147" s="14">
        <v>1.0702400000000001</v>
      </c>
      <c r="AV147" s="14">
        <v>99.482765647325607</v>
      </c>
      <c r="AW147" s="14">
        <v>100</v>
      </c>
      <c r="AX147" s="14">
        <v>2.3150175716463801</v>
      </c>
      <c r="AY147" s="22">
        <v>147</v>
      </c>
      <c r="AZ147" s="22">
        <v>24.5</v>
      </c>
      <c r="BA147" s="24">
        <v>41.4</v>
      </c>
      <c r="BB147" s="25">
        <v>0.83799999999999997</v>
      </c>
      <c r="BD147" s="26" t="s">
        <v>292</v>
      </c>
      <c r="BE147" s="26" t="s">
        <v>309</v>
      </c>
      <c r="BF147" s="26" t="s">
        <v>286</v>
      </c>
      <c r="BG147" s="26" t="s">
        <v>286</v>
      </c>
      <c r="BH147" s="26" t="s">
        <v>316</v>
      </c>
      <c r="BI147" s="26" t="s">
        <v>288</v>
      </c>
      <c r="BJ147">
        <v>4.8424776673519601</v>
      </c>
      <c r="BK147">
        <v>50.4982107545001</v>
      </c>
      <c r="BL147">
        <v>4.3099914550781504</v>
      </c>
      <c r="BM147">
        <v>3.9800048828125201</v>
      </c>
      <c r="BN147">
        <v>5.5500122070312701</v>
      </c>
      <c r="BO147">
        <v>6.0400024414062701</v>
      </c>
      <c r="BP147">
        <v>4.9700027465820504</v>
      </c>
      <c r="BQ147" s="26">
        <v>6.4250644930612E-2</v>
      </c>
      <c r="BR147" s="26">
        <v>61995.579898733602</v>
      </c>
      <c r="BS147" s="26">
        <v>18359.380857071399</v>
      </c>
      <c r="BT147" s="26">
        <v>1.49779066956157E-83</v>
      </c>
      <c r="BU147" s="26">
        <v>7.3828596001329005E-91</v>
      </c>
      <c r="BV147" s="26">
        <v>0</v>
      </c>
      <c r="BW147" s="26">
        <v>6436839.5941605195</v>
      </c>
      <c r="BX147" s="26">
        <v>1</v>
      </c>
      <c r="BY147" s="26">
        <v>14</v>
      </c>
      <c r="CA147" s="72">
        <f t="shared" si="2"/>
        <v>6</v>
      </c>
    </row>
    <row r="148" spans="1:79" x14ac:dyDescent="0.25">
      <c r="A148" t="s">
        <v>330</v>
      </c>
      <c r="B148" t="s">
        <v>331</v>
      </c>
      <c r="C148">
        <v>161356039</v>
      </c>
      <c r="D148" s="14">
        <v>70.637</v>
      </c>
      <c r="E148" s="14">
        <v>74.290999999999997</v>
      </c>
      <c r="F148" s="14">
        <v>27.706022482501002</v>
      </c>
      <c r="G148" s="14">
        <v>67.135586877878296</v>
      </c>
      <c r="H148" s="14">
        <v>1239.5793116693601</v>
      </c>
      <c r="I148" s="14">
        <v>5.5289999999999999</v>
      </c>
      <c r="J148" s="14">
        <v>2.036</v>
      </c>
      <c r="K148" s="14">
        <v>63.368000000000002</v>
      </c>
      <c r="L148" s="14">
        <v>20.2678924628174</v>
      </c>
      <c r="M148" s="14">
        <v>15.036107627879399</v>
      </c>
      <c r="N148" s="14">
        <v>5.5194185289481803</v>
      </c>
      <c r="O148" s="14">
        <v>1.0610799841449701</v>
      </c>
      <c r="P148" s="14">
        <v>-1847503</v>
      </c>
      <c r="Q148" s="14">
        <v>21036</v>
      </c>
      <c r="R148" s="14">
        <v>5984155.21211717</v>
      </c>
      <c r="S148" s="14">
        <v>2827000</v>
      </c>
      <c r="T148" s="20">
        <v>4570</v>
      </c>
      <c r="U148">
        <v>274024958965.892</v>
      </c>
      <c r="V148" s="14"/>
      <c r="W148" s="14"/>
      <c r="X148" s="14"/>
      <c r="Y148" s="14">
        <v>58.993000030517599</v>
      </c>
      <c r="Z148" s="14">
        <v>38.576999664306598</v>
      </c>
      <c r="AA148" s="14">
        <v>44.564067937863697</v>
      </c>
      <c r="AB148" s="14"/>
      <c r="AC148" s="14">
        <v>3135.08</v>
      </c>
      <c r="AD148" s="14">
        <v>1.36491749632018</v>
      </c>
      <c r="AE148" s="14">
        <v>70.632326656967805</v>
      </c>
      <c r="AF148" s="14">
        <v>10.9579782162869</v>
      </c>
      <c r="AG148" s="14">
        <v>4.6059628119667604</v>
      </c>
      <c r="AH148" s="14">
        <v>36.631999999999998</v>
      </c>
      <c r="AI148" s="14">
        <v>18.114733373802899</v>
      </c>
      <c r="AJ148" s="20">
        <v>679.52295184873799</v>
      </c>
      <c r="AK148" s="14">
        <v>0.47365761001280798</v>
      </c>
      <c r="AL148" s="20">
        <v>100</v>
      </c>
      <c r="AM148" s="14">
        <v>9.1999999999999993</v>
      </c>
      <c r="AN148" s="14">
        <v>21.6</v>
      </c>
      <c r="AO148" s="14">
        <v>30.2</v>
      </c>
      <c r="AP148" s="21">
        <v>0.48220000000000002</v>
      </c>
      <c r="AQ148" s="14"/>
      <c r="AR148" s="14">
        <v>1.5355399999999999</v>
      </c>
      <c r="AS148" s="14">
        <v>114.98866</v>
      </c>
      <c r="AT148" s="14"/>
      <c r="AU148" s="14">
        <v>1.1166400000000001</v>
      </c>
      <c r="AV148" s="14">
        <v>46.857357580188598</v>
      </c>
      <c r="AW148" s="14">
        <v>88</v>
      </c>
      <c r="AX148" s="14">
        <v>0.80826257920028899</v>
      </c>
      <c r="AY148" s="22">
        <v>110</v>
      </c>
      <c r="AZ148" s="22">
        <v>3.4</v>
      </c>
      <c r="BA148" s="24">
        <v>26.7</v>
      </c>
      <c r="BB148" s="25">
        <v>0.81699999999999995</v>
      </c>
      <c r="BC148" s="27" t="s">
        <v>332</v>
      </c>
      <c r="BD148" s="26" t="s">
        <v>270</v>
      </c>
      <c r="BE148" s="26" t="s">
        <v>271</v>
      </c>
      <c r="BF148" s="26" t="s">
        <v>272</v>
      </c>
      <c r="BG148" s="26" t="s">
        <v>272</v>
      </c>
      <c r="BH148" s="26" t="s">
        <v>273</v>
      </c>
      <c r="BI148" s="26" t="s">
        <v>274</v>
      </c>
      <c r="BJ148">
        <v>89.859337617982504</v>
      </c>
      <c r="BK148">
        <v>23.6777160645001</v>
      </c>
      <c r="BL148">
        <v>20.499993896484401</v>
      </c>
      <c r="BM148">
        <v>19.540002441406301</v>
      </c>
      <c r="BN148">
        <v>22.249993896484401</v>
      </c>
      <c r="BO148">
        <v>27.540002441406301</v>
      </c>
      <c r="BP148">
        <v>22.4574981689453</v>
      </c>
      <c r="BQ148" s="26">
        <v>7.7388912828136994E-2</v>
      </c>
      <c r="BR148" s="26">
        <v>16640.701035628099</v>
      </c>
      <c r="BS148" s="26">
        <v>18379.185084473698</v>
      </c>
      <c r="BT148" s="26">
        <v>5.7036148054053199E-53</v>
      </c>
      <c r="BU148" s="26">
        <v>6.0685466813403504E-32</v>
      </c>
      <c r="BV148" s="28" t="s">
        <v>333</v>
      </c>
      <c r="BW148" s="26">
        <v>63917.026723984301</v>
      </c>
      <c r="BX148" s="26">
        <v>1</v>
      </c>
      <c r="BY148" s="26">
        <v>14</v>
      </c>
      <c r="CA148" s="72">
        <f t="shared" si="2"/>
        <v>6</v>
      </c>
    </row>
    <row r="149" spans="1:79" x14ac:dyDescent="0.25">
      <c r="A149" t="s">
        <v>357</v>
      </c>
      <c r="B149" t="s">
        <v>358</v>
      </c>
      <c r="C149">
        <v>209469333</v>
      </c>
      <c r="D149" s="14">
        <v>72.024000000000001</v>
      </c>
      <c r="E149" s="14">
        <v>79.361999999999995</v>
      </c>
      <c r="F149" s="14">
        <v>21.334071910854501</v>
      </c>
      <c r="G149" s="14">
        <v>69.7430902567055</v>
      </c>
      <c r="H149" s="14">
        <v>25.061716243087599</v>
      </c>
      <c r="I149" s="14">
        <v>6.452</v>
      </c>
      <c r="J149" s="14">
        <v>1.73</v>
      </c>
      <c r="K149" s="14">
        <v>13.430999999999999</v>
      </c>
      <c r="L149" s="14">
        <v>11.5710278686871</v>
      </c>
      <c r="M149" s="14">
        <v>12.5734626233799</v>
      </c>
      <c r="N149" s="14">
        <v>34.708387299172998</v>
      </c>
      <c r="O149" s="14">
        <v>2.3321387883204699E-2</v>
      </c>
      <c r="P149" s="14">
        <v>106000</v>
      </c>
      <c r="Q149" s="14">
        <v>1038</v>
      </c>
      <c r="R149" s="14">
        <v>102109977</v>
      </c>
      <c r="S149" s="14">
        <v>10312431</v>
      </c>
      <c r="T149" s="20">
        <v>15850</v>
      </c>
      <c r="U149">
        <v>1868626087908.48</v>
      </c>
      <c r="V149" s="14"/>
      <c r="W149" s="14">
        <v>20.399999999999999</v>
      </c>
      <c r="X149" s="14">
        <v>53.3</v>
      </c>
      <c r="Y149" s="14">
        <v>63.883998870849602</v>
      </c>
      <c r="Z149" s="14">
        <v>9.2209997177124006</v>
      </c>
      <c r="AA149" s="14">
        <v>73.153224073601805</v>
      </c>
      <c r="AB149" s="14">
        <v>1.26326</v>
      </c>
      <c r="AC149" s="14">
        <v>60147.96</v>
      </c>
      <c r="AD149" s="14">
        <v>1.47490154739588</v>
      </c>
      <c r="AE149" s="14">
        <v>33.9245334488295</v>
      </c>
      <c r="AF149" s="14">
        <v>58.931054038338701</v>
      </c>
      <c r="AG149" s="14">
        <v>29.419667673771698</v>
      </c>
      <c r="AH149" s="14">
        <v>86.569000000000003</v>
      </c>
      <c r="AI149" s="14"/>
      <c r="AJ149" s="20">
        <v>27919.193735507</v>
      </c>
      <c r="AK149" s="14">
        <v>2.6129335208783799</v>
      </c>
      <c r="AL149" s="20">
        <v>68.135030057580494</v>
      </c>
      <c r="AM149" s="14">
        <v>10.4</v>
      </c>
      <c r="AN149" s="14">
        <v>16.600000000000001</v>
      </c>
      <c r="AO149" s="14">
        <v>14.4</v>
      </c>
      <c r="AP149" s="21">
        <v>2.1501999999999999</v>
      </c>
      <c r="AQ149" s="14">
        <v>2.2999999999999998</v>
      </c>
      <c r="AR149" s="14"/>
      <c r="AS149" s="14">
        <v>115.44784</v>
      </c>
      <c r="AT149" s="14"/>
      <c r="AU149" s="14">
        <v>1.0037700000000001</v>
      </c>
      <c r="AV149" s="14">
        <v>60.146143599918702</v>
      </c>
      <c r="AW149" s="14">
        <v>100</v>
      </c>
      <c r="AX149" s="14">
        <v>2.2998325245300801</v>
      </c>
      <c r="AY149" s="22">
        <v>131</v>
      </c>
      <c r="AZ149" s="22">
        <v>22.3</v>
      </c>
      <c r="BA149" s="24">
        <v>32.6</v>
      </c>
      <c r="BD149" s="26" t="s">
        <v>359</v>
      </c>
      <c r="BE149" s="26" t="s">
        <v>277</v>
      </c>
      <c r="BF149" s="26" t="s">
        <v>301</v>
      </c>
      <c r="BG149" s="26" t="s">
        <v>265</v>
      </c>
      <c r="BH149" s="26" t="s">
        <v>301</v>
      </c>
      <c r="BI149" s="26" t="s">
        <v>267</v>
      </c>
      <c r="BJ149">
        <v>-49.728011316356799</v>
      </c>
      <c r="BK149">
        <v>-14.238862402999899</v>
      </c>
      <c r="BL149">
        <v>27.999993896484401</v>
      </c>
      <c r="BM149">
        <v>27.999993896484401</v>
      </c>
      <c r="BN149">
        <v>27.740014648437501</v>
      </c>
      <c r="BO149">
        <v>27.860009765625001</v>
      </c>
      <c r="BP149">
        <v>27.9000030517578</v>
      </c>
      <c r="BQ149" s="26">
        <v>3.0342641448407998E-2</v>
      </c>
      <c r="BR149" s="26">
        <v>408147.84029768902</v>
      </c>
      <c r="BS149" s="26">
        <v>18399.274315010302</v>
      </c>
      <c r="BT149" s="26">
        <v>4.8509346101013898E-37</v>
      </c>
      <c r="BU149" s="26">
        <v>9.4214551149815896E-12</v>
      </c>
      <c r="BV149" s="26">
        <v>5.1475237912575796E-258</v>
      </c>
      <c r="BW149" s="26">
        <v>19383111.672994699</v>
      </c>
      <c r="BX149" s="26">
        <v>1</v>
      </c>
      <c r="BY149" s="26">
        <v>22</v>
      </c>
      <c r="CA149" s="72">
        <f t="shared" si="2"/>
        <v>6</v>
      </c>
    </row>
    <row r="150" spans="1:79" x14ac:dyDescent="0.25">
      <c r="A150" t="s">
        <v>383</v>
      </c>
      <c r="B150" t="s">
        <v>384</v>
      </c>
      <c r="C150">
        <v>18729160</v>
      </c>
      <c r="D150" s="14">
        <v>77.552000000000007</v>
      </c>
      <c r="E150" s="14">
        <v>82.381</v>
      </c>
      <c r="F150" s="14">
        <v>19.753902470799499</v>
      </c>
      <c r="G150" s="14">
        <v>68.716295872318895</v>
      </c>
      <c r="H150" s="14">
        <v>25.1894460666519</v>
      </c>
      <c r="I150" s="14">
        <v>6.1630000000000003</v>
      </c>
      <c r="J150" s="14">
        <v>1.649</v>
      </c>
      <c r="K150" s="14">
        <v>12.436</v>
      </c>
      <c r="L150" s="14">
        <v>27.144958032648098</v>
      </c>
      <c r="M150" s="14">
        <v>28.525870598822799</v>
      </c>
      <c r="P150" s="14">
        <v>558539</v>
      </c>
      <c r="Q150" s="14">
        <v>482</v>
      </c>
      <c r="R150" s="14">
        <v>19517185</v>
      </c>
      <c r="S150" s="14">
        <v>4662910</v>
      </c>
      <c r="T150" s="20">
        <v>24190</v>
      </c>
      <c r="U150">
        <v>298231133532.74902</v>
      </c>
      <c r="V150" s="14"/>
      <c r="W150" s="14">
        <v>3.7</v>
      </c>
      <c r="X150" s="14">
        <v>44.4</v>
      </c>
      <c r="Y150" s="14">
        <v>62.644001007080099</v>
      </c>
      <c r="Z150" s="14">
        <v>9.0019998550415004</v>
      </c>
      <c r="AA150" s="14">
        <v>70.020954922782494</v>
      </c>
      <c r="AB150" s="14"/>
      <c r="AC150" s="14">
        <v>7121.74</v>
      </c>
      <c r="AD150" s="14">
        <v>1.88738394618685</v>
      </c>
      <c r="AE150" s="14">
        <v>21.171649832251301</v>
      </c>
      <c r="AF150" s="14">
        <v>24.2569250862385</v>
      </c>
      <c r="AG150" s="14">
        <v>18.4944542424793</v>
      </c>
      <c r="AH150" s="14">
        <v>87.563999999999993</v>
      </c>
      <c r="AI150" s="14">
        <v>27.887561767176699</v>
      </c>
      <c r="AJ150" s="20">
        <v>49834.002094379503</v>
      </c>
      <c r="AK150" s="14">
        <v>4.64906220009855</v>
      </c>
      <c r="AL150" s="20">
        <v>97.663017707756495</v>
      </c>
      <c r="AM150" s="14">
        <v>8.6</v>
      </c>
      <c r="AN150" s="14">
        <v>12.4</v>
      </c>
      <c r="AO150" s="14">
        <v>7.2</v>
      </c>
      <c r="AP150" s="21">
        <v>1.08</v>
      </c>
      <c r="AQ150" s="14">
        <v>2.2000000000000002</v>
      </c>
      <c r="AR150" s="14">
        <v>5.34415</v>
      </c>
      <c r="AS150" s="14">
        <v>101.43016</v>
      </c>
      <c r="AT150" s="14">
        <v>94.753559999999993</v>
      </c>
      <c r="AU150" s="14">
        <v>0.98760000000000003</v>
      </c>
      <c r="AV150" s="14">
        <v>100</v>
      </c>
      <c r="AW150" s="14">
        <v>100</v>
      </c>
      <c r="AX150" s="14">
        <v>4.63342178600577</v>
      </c>
      <c r="AY150" s="22">
        <v>126</v>
      </c>
      <c r="AZ150" s="22">
        <v>28.8</v>
      </c>
      <c r="BA150" s="24">
        <v>34.4</v>
      </c>
      <c r="BD150" s="26" t="s">
        <v>300</v>
      </c>
      <c r="BE150" s="26" t="s">
        <v>277</v>
      </c>
      <c r="BF150" s="26" t="s">
        <v>301</v>
      </c>
      <c r="BG150" s="26" t="s">
        <v>265</v>
      </c>
      <c r="BH150" s="26" t="s">
        <v>301</v>
      </c>
      <c r="BI150" s="26" t="s">
        <v>267</v>
      </c>
      <c r="BJ150">
        <v>-71.496395606560995</v>
      </c>
      <c r="BK150">
        <v>-35.710341078499901</v>
      </c>
      <c r="BL150">
        <v>16.649987792968801</v>
      </c>
      <c r="BM150">
        <v>18.629998779296901</v>
      </c>
      <c r="BN150">
        <v>17.140008544921901</v>
      </c>
      <c r="BO150">
        <v>16.990014648437501</v>
      </c>
      <c r="BP150">
        <v>17.352502441406301</v>
      </c>
      <c r="BQ150" s="26">
        <v>5.3488187029048999E-2</v>
      </c>
      <c r="BR150" s="26">
        <v>21745.7368694119</v>
      </c>
      <c r="BS150" s="26">
        <v>18365.856581817799</v>
      </c>
      <c r="BT150" s="26">
        <v>1.0511544224933101E-74</v>
      </c>
      <c r="BU150" s="26">
        <v>4.8587412355980898E-70</v>
      </c>
      <c r="BV150" s="26">
        <v>0</v>
      </c>
      <c r="BW150" s="26">
        <v>510272.61356854299</v>
      </c>
      <c r="BX150" s="26">
        <v>1</v>
      </c>
      <c r="BY150" s="26">
        <v>26</v>
      </c>
      <c r="CA150" s="72">
        <f t="shared" si="2"/>
        <v>6</v>
      </c>
    </row>
    <row r="151" spans="1:79" x14ac:dyDescent="0.25">
      <c r="A151" t="s">
        <v>414</v>
      </c>
      <c r="B151" t="s">
        <v>415</v>
      </c>
      <c r="C151">
        <v>10629928</v>
      </c>
      <c r="D151" s="14">
        <v>76.099999999999994</v>
      </c>
      <c r="E151" s="14">
        <v>82</v>
      </c>
      <c r="F151" s="14">
        <v>15.586605519743401</v>
      </c>
      <c r="G151" s="14">
        <v>64.992517587022405</v>
      </c>
      <c r="H151" s="14">
        <v>137.60288785288799</v>
      </c>
      <c r="I151" s="14">
        <v>10.6</v>
      </c>
      <c r="J151" s="14">
        <v>1.69</v>
      </c>
      <c r="K151" s="14">
        <v>26.207999999999998</v>
      </c>
      <c r="L151" s="14">
        <v>72.202798068736996</v>
      </c>
      <c r="M151" s="14">
        <v>79.726077498971193</v>
      </c>
      <c r="P151" s="14">
        <v>110057</v>
      </c>
      <c r="Q151" s="14">
        <v>1240</v>
      </c>
      <c r="R151" s="14">
        <v>5727200</v>
      </c>
      <c r="T151" s="20">
        <v>37530</v>
      </c>
      <c r="U151">
        <v>245225882903.37</v>
      </c>
      <c r="V151" s="14"/>
      <c r="W151" s="14">
        <v>0.4</v>
      </c>
      <c r="X151" s="14">
        <v>24.9</v>
      </c>
      <c r="Y151" s="14">
        <v>60.558998107910199</v>
      </c>
      <c r="Z151" s="14">
        <v>2.71799993515015</v>
      </c>
      <c r="AA151" s="14">
        <v>77.229097658325102</v>
      </c>
      <c r="AB151" s="14">
        <v>1.7907900000000001</v>
      </c>
      <c r="AC151" s="14">
        <v>15576.6</v>
      </c>
      <c r="AD151" s="14">
        <v>1.1236057094724501</v>
      </c>
      <c r="AE151" s="14">
        <v>45.1825951825952</v>
      </c>
      <c r="AF151" s="14">
        <v>34.563584563584598</v>
      </c>
      <c r="AG151" s="14">
        <v>22.155676003980702</v>
      </c>
      <c r="AH151" s="14">
        <v>73.792000000000002</v>
      </c>
      <c r="AI151" s="14">
        <v>9.5804727869582909</v>
      </c>
      <c r="AJ151" s="20">
        <v>1249.3649853064201</v>
      </c>
      <c r="AK151" s="14">
        <v>9.1659783758198206</v>
      </c>
      <c r="AL151" s="20">
        <v>99.677212615930401</v>
      </c>
      <c r="AM151" s="14">
        <v>7</v>
      </c>
      <c r="AN151" s="14">
        <v>15</v>
      </c>
      <c r="AO151" s="14">
        <v>3.4</v>
      </c>
      <c r="AP151" s="21">
        <v>4.3140000000000001</v>
      </c>
      <c r="AQ151" s="14">
        <v>6.5</v>
      </c>
      <c r="AR151" s="14">
        <v>5.5873799999999996</v>
      </c>
      <c r="AS151" s="14">
        <v>100.67099</v>
      </c>
      <c r="AT151" s="14">
        <v>97.844040000000007</v>
      </c>
      <c r="AU151" s="14">
        <v>1.0064900000000001</v>
      </c>
      <c r="AV151" s="14">
        <v>99.249853328579803</v>
      </c>
      <c r="AW151" s="14">
        <v>100</v>
      </c>
      <c r="AX151" s="14">
        <v>4.3122705918625899</v>
      </c>
      <c r="AY151" s="22">
        <v>127</v>
      </c>
      <c r="AZ151" s="22">
        <v>28.5</v>
      </c>
      <c r="BA151" s="24">
        <v>42.1</v>
      </c>
      <c r="BD151" s="26" t="s">
        <v>292</v>
      </c>
      <c r="BE151" s="26" t="s">
        <v>309</v>
      </c>
      <c r="BF151" s="26" t="s">
        <v>286</v>
      </c>
      <c r="BG151" s="26" t="s">
        <v>286</v>
      </c>
      <c r="BH151" s="26" t="s">
        <v>336</v>
      </c>
      <c r="BI151" s="26" t="s">
        <v>288</v>
      </c>
      <c r="BJ151">
        <v>15.512591981692699</v>
      </c>
      <c r="BK151">
        <v>49.800449727999997</v>
      </c>
      <c r="BL151">
        <v>2.2799926757812701</v>
      </c>
      <c r="BM151">
        <v>0.58001098632814796</v>
      </c>
      <c r="BN151">
        <v>4.5899902343750201</v>
      </c>
      <c r="BO151">
        <v>5.5100036621094004</v>
      </c>
      <c r="BP151">
        <v>3.2399993896484598</v>
      </c>
      <c r="BQ151" s="26">
        <v>9.0395873122225995E-2</v>
      </c>
      <c r="BR151" s="26">
        <v>7980.6427892265301</v>
      </c>
      <c r="BS151" s="26">
        <v>18350.508298421999</v>
      </c>
      <c r="BT151" s="26">
        <v>1.7996763680284599E-88</v>
      </c>
      <c r="BU151" s="26">
        <v>1.1087549318863999E-118</v>
      </c>
      <c r="BV151" s="26">
        <v>0</v>
      </c>
      <c r="BW151" s="26">
        <v>261035.32185176501</v>
      </c>
      <c r="BX151" s="26">
        <v>1</v>
      </c>
      <c r="BY151" s="26">
        <v>23</v>
      </c>
      <c r="CA151" s="72">
        <f t="shared" si="2"/>
        <v>6</v>
      </c>
    </row>
    <row r="152" spans="1:79" x14ac:dyDescent="0.25">
      <c r="A152" t="s">
        <v>423</v>
      </c>
      <c r="B152" t="s">
        <v>424</v>
      </c>
      <c r="C152">
        <v>5793636</v>
      </c>
      <c r="D152" s="14">
        <v>79.400000000000006</v>
      </c>
      <c r="E152" s="14">
        <v>83.4</v>
      </c>
      <c r="F152" s="14">
        <v>16.458262562398701</v>
      </c>
      <c r="G152" s="14">
        <v>63.728784800611102</v>
      </c>
      <c r="H152" s="14">
        <v>138.067301738509</v>
      </c>
      <c r="I152" s="14">
        <v>9.5</v>
      </c>
      <c r="J152" s="14">
        <v>1.75</v>
      </c>
      <c r="K152" s="14">
        <v>12.125999999999999</v>
      </c>
      <c r="L152" s="14">
        <v>48.142235379998503</v>
      </c>
      <c r="M152" s="14">
        <v>55.138866394453103</v>
      </c>
      <c r="P152" s="14">
        <v>75998</v>
      </c>
      <c r="Q152" s="14">
        <v>2</v>
      </c>
      <c r="S152" s="14">
        <v>1675900</v>
      </c>
      <c r="T152" s="20">
        <v>56410</v>
      </c>
      <c r="U152">
        <v>355675329085.95203</v>
      </c>
      <c r="V152" s="14"/>
      <c r="W152" s="14">
        <v>0.2</v>
      </c>
      <c r="X152" s="14">
        <v>28.7</v>
      </c>
      <c r="Y152" s="14">
        <v>62.2179985046387</v>
      </c>
      <c r="Z152" s="14">
        <v>2.1860001087188698</v>
      </c>
      <c r="AA152" s="14">
        <v>87.875081663349405</v>
      </c>
      <c r="AB152" s="14">
        <v>3.0558299999999998</v>
      </c>
      <c r="AC152" s="14">
        <v>13978.8</v>
      </c>
      <c r="AD152" s="14">
        <v>1.1814152074453299</v>
      </c>
      <c r="AE152" s="14">
        <v>62.0147654203382</v>
      </c>
      <c r="AF152" s="14">
        <v>14.6992134008841</v>
      </c>
      <c r="AG152" s="14">
        <v>18.102021193751099</v>
      </c>
      <c r="AH152" s="14">
        <v>87.873999999999995</v>
      </c>
      <c r="AI152" s="14">
        <v>29.849465967640501</v>
      </c>
      <c r="AJ152" s="20">
        <v>1063.1747283367099</v>
      </c>
      <c r="AK152" s="14">
        <v>5.9357124821143001</v>
      </c>
      <c r="AL152" s="20">
        <v>56.914456110444398</v>
      </c>
      <c r="AM152" s="14">
        <v>8.3000000000000007</v>
      </c>
      <c r="AN152" s="14">
        <v>11.3</v>
      </c>
      <c r="AO152" s="14">
        <v>4.2</v>
      </c>
      <c r="AP152" s="21">
        <v>4.4566999999999997</v>
      </c>
      <c r="AQ152" s="14">
        <v>3.1</v>
      </c>
      <c r="AR152" s="14"/>
      <c r="AS152" s="14">
        <v>101.26809</v>
      </c>
      <c r="AT152" s="14">
        <v>103.7764</v>
      </c>
      <c r="AU152" s="14">
        <v>1.00288</v>
      </c>
      <c r="AV152" s="14">
        <v>99.597585513078499</v>
      </c>
      <c r="AW152" s="14">
        <v>100</v>
      </c>
      <c r="AX152" s="14">
        <v>4.5977543727180796</v>
      </c>
      <c r="AY152" s="22">
        <v>129</v>
      </c>
      <c r="AZ152" s="22">
        <v>21.3</v>
      </c>
      <c r="BA152" s="24">
        <v>42.2</v>
      </c>
      <c r="BB152" s="25">
        <v>0.495</v>
      </c>
      <c r="BD152" s="26" t="s">
        <v>292</v>
      </c>
      <c r="BE152" s="26" t="s">
        <v>309</v>
      </c>
      <c r="BF152" s="26" t="s">
        <v>286</v>
      </c>
      <c r="BG152" s="26" t="s">
        <v>286</v>
      </c>
      <c r="BH152" s="26" t="s">
        <v>382</v>
      </c>
      <c r="BI152" s="26" t="s">
        <v>288</v>
      </c>
      <c r="BJ152">
        <v>9.2604740625898891</v>
      </c>
      <c r="BK152">
        <v>56.274339097500103</v>
      </c>
      <c r="BL152">
        <v>4.4200073242187701</v>
      </c>
      <c r="BM152">
        <v>5.2099853515625201</v>
      </c>
      <c r="BN152">
        <v>4.4699951171875201</v>
      </c>
      <c r="BO152">
        <v>4.4800048828125201</v>
      </c>
      <c r="BP152">
        <v>4.6449981689453397</v>
      </c>
      <c r="BQ152" s="26">
        <v>5.2145589459334001E-2</v>
      </c>
      <c r="BR152" s="26">
        <v>12319.2503492632</v>
      </c>
      <c r="BS152" s="26">
        <v>18357.851629833898</v>
      </c>
      <c r="BT152" s="26">
        <v>1.9667703226409799E-41</v>
      </c>
      <c r="BU152" s="26">
        <v>2.6986549956080099E-45</v>
      </c>
      <c r="BV152" s="28" t="s">
        <v>425</v>
      </c>
      <c r="BW152" s="26">
        <v>2303113.6284410502</v>
      </c>
      <c r="BX152" s="26">
        <v>1</v>
      </c>
      <c r="BY152" s="26">
        <v>18</v>
      </c>
      <c r="CA152" s="72">
        <f t="shared" si="2"/>
        <v>6</v>
      </c>
    </row>
    <row r="153" spans="1:79" x14ac:dyDescent="0.25">
      <c r="A153" t="s">
        <v>515</v>
      </c>
      <c r="B153" t="s">
        <v>516</v>
      </c>
      <c r="C153">
        <v>4867309</v>
      </c>
      <c r="D153" s="14">
        <v>80.900000000000006</v>
      </c>
      <c r="E153" s="14">
        <v>84.4</v>
      </c>
      <c r="F153" s="14">
        <v>21.4064195870662</v>
      </c>
      <c r="G153" s="14">
        <v>64.727778711641506</v>
      </c>
      <c r="H153" s="14">
        <v>70.452983016402996</v>
      </c>
      <c r="I153" s="14">
        <v>6.4</v>
      </c>
      <c r="J153" s="14">
        <v>1.77</v>
      </c>
      <c r="K153" s="14">
        <v>36.83</v>
      </c>
      <c r="L153" s="14">
        <v>98.9557600863141</v>
      </c>
      <c r="M153" s="14">
        <v>121.042588526693</v>
      </c>
      <c r="P153" s="14">
        <v>118020</v>
      </c>
      <c r="Q153" s="14">
        <v>4</v>
      </c>
      <c r="R153" s="14">
        <v>167598633</v>
      </c>
      <c r="S153" s="14">
        <v>988000</v>
      </c>
      <c r="T153" s="20">
        <v>67050</v>
      </c>
      <c r="U153">
        <v>382487490532.479</v>
      </c>
      <c r="V153" s="14"/>
      <c r="W153" s="14"/>
      <c r="X153" s="14"/>
      <c r="Y153" s="14">
        <v>62.067001342773402</v>
      </c>
      <c r="Z153" s="14">
        <v>4.6189999580383301</v>
      </c>
      <c r="AA153" s="14">
        <v>81.873767749237601</v>
      </c>
      <c r="AB153" s="14">
        <v>1.0403800000000001</v>
      </c>
      <c r="AC153" s="14">
        <v>7174.11</v>
      </c>
      <c r="AD153" s="14">
        <v>0.33058508204391701</v>
      </c>
      <c r="AE153" s="14">
        <v>64.537668747278303</v>
      </c>
      <c r="AF153" s="14">
        <v>11.0277255364644</v>
      </c>
      <c r="AG153" s="14">
        <v>14.4412618535015</v>
      </c>
      <c r="AH153" s="14">
        <v>63.17</v>
      </c>
      <c r="AI153" s="14">
        <v>25.988721381833098</v>
      </c>
      <c r="AJ153" s="20">
        <v>10520.123493368001</v>
      </c>
      <c r="AK153" s="14">
        <v>7.3139398077179099</v>
      </c>
      <c r="AL153" s="20">
        <v>0.27409167885973401</v>
      </c>
      <c r="AM153" s="14">
        <v>3.2</v>
      </c>
      <c r="AN153" s="14">
        <v>10.3</v>
      </c>
      <c r="AO153" s="14">
        <v>3.7</v>
      </c>
      <c r="AP153" s="21">
        <v>2.9535999999999998</v>
      </c>
      <c r="AQ153" s="14">
        <v>2.8</v>
      </c>
      <c r="AR153" s="14">
        <v>3.7197300000000002</v>
      </c>
      <c r="AS153" s="14">
        <v>100.85278</v>
      </c>
      <c r="AT153" s="14"/>
      <c r="AU153" s="14">
        <v>0.99192000000000002</v>
      </c>
      <c r="AV153" s="14">
        <v>94.296260068547298</v>
      </c>
      <c r="AW153" s="14">
        <v>100</v>
      </c>
      <c r="AX153" s="14">
        <v>3.1356664113098698</v>
      </c>
      <c r="AY153" s="22">
        <v>147</v>
      </c>
      <c r="AZ153" s="22">
        <v>26.9</v>
      </c>
      <c r="BA153" s="24">
        <v>36.799999999999997</v>
      </c>
      <c r="BB153" s="25">
        <v>0.79700000000000004</v>
      </c>
      <c r="BC153" s="27" t="s">
        <v>517</v>
      </c>
      <c r="BD153" s="26" t="s">
        <v>292</v>
      </c>
      <c r="BE153" s="26" t="s">
        <v>309</v>
      </c>
      <c r="BF153" s="26" t="s">
        <v>286</v>
      </c>
      <c r="BG153" s="26" t="s">
        <v>286</v>
      </c>
      <c r="BH153" s="26" t="s">
        <v>382</v>
      </c>
      <c r="BI153" s="26" t="s">
        <v>288</v>
      </c>
      <c r="BJ153">
        <v>-7.9582419723739699</v>
      </c>
      <c r="BK153">
        <v>53.4160627300001</v>
      </c>
      <c r="BL153">
        <v>6.0899902343750201</v>
      </c>
      <c r="BM153">
        <v>6.1499877929687701</v>
      </c>
      <c r="BN153">
        <v>5.7199951171875201</v>
      </c>
      <c r="BO153">
        <v>6.4200073242187701</v>
      </c>
      <c r="BP153">
        <v>6.0949951171875201</v>
      </c>
      <c r="BQ153" s="26">
        <v>4.8599348040155997E-2</v>
      </c>
      <c r="BR153" s="26">
        <v>41688.512026529002</v>
      </c>
      <c r="BS153" s="26">
        <v>18371.775659919898</v>
      </c>
      <c r="BT153" s="26">
        <v>3.8696133468043303E-34</v>
      </c>
      <c r="BU153" s="26">
        <v>3.4932662260357102E-24</v>
      </c>
      <c r="BV153" s="26">
        <v>1.1533272747899499E-287</v>
      </c>
      <c r="BW153" s="26">
        <v>7672084.1227303101</v>
      </c>
      <c r="BX153" s="26">
        <v>1</v>
      </c>
      <c r="BY153" s="26">
        <v>29</v>
      </c>
      <c r="CA153" s="72">
        <f t="shared" si="2"/>
        <v>6</v>
      </c>
    </row>
    <row r="154" spans="1:79" x14ac:dyDescent="0.25">
      <c r="A154" t="s">
        <v>570</v>
      </c>
      <c r="B154" t="s">
        <v>571</v>
      </c>
      <c r="C154">
        <v>21670000</v>
      </c>
      <c r="D154" s="14">
        <v>73.415000000000006</v>
      </c>
      <c r="E154" s="14">
        <v>80.120999999999995</v>
      </c>
      <c r="F154" s="14">
        <v>24.197001021679899</v>
      </c>
      <c r="G154" s="14">
        <v>65.329779224536097</v>
      </c>
      <c r="H154" s="14">
        <v>345.55892202200602</v>
      </c>
      <c r="I154" s="14">
        <v>6.6509999999999998</v>
      </c>
      <c r="J154" s="14">
        <v>2.1989999999999998</v>
      </c>
      <c r="K154" s="14">
        <v>81.524000000000001</v>
      </c>
      <c r="L154" s="14">
        <v>28.8600239548216</v>
      </c>
      <c r="M154" s="14">
        <v>21.6847357973021</v>
      </c>
      <c r="N154" s="14">
        <v>21.837414947527002</v>
      </c>
      <c r="O154" s="14">
        <v>-0.298267555459096</v>
      </c>
      <c r="P154" s="14">
        <v>-489932</v>
      </c>
      <c r="Q154" s="14">
        <v>113963</v>
      </c>
      <c r="R154" s="14">
        <v>5882376</v>
      </c>
      <c r="S154" s="14">
        <v>7000000</v>
      </c>
      <c r="T154" s="20">
        <v>13110</v>
      </c>
      <c r="U154">
        <v>88900770857.635101</v>
      </c>
      <c r="V154" s="14"/>
      <c r="W154" s="14"/>
      <c r="X154" s="14"/>
      <c r="Y154" s="14">
        <v>53.915000915527301</v>
      </c>
      <c r="Z154" s="14">
        <v>24.5170001983643</v>
      </c>
      <c r="AA154" s="14">
        <v>47.506434284078999</v>
      </c>
      <c r="AB154" s="14"/>
      <c r="AC154" s="14">
        <v>1347.54</v>
      </c>
      <c r="AD154" s="14">
        <v>1.8914966670790001</v>
      </c>
      <c r="AE154" s="14">
        <v>43.693190878647698</v>
      </c>
      <c r="AF154" s="14">
        <v>32.903841529959301</v>
      </c>
      <c r="AG154" s="14">
        <v>29.861998897912201</v>
      </c>
      <c r="AH154" s="14">
        <v>18.475999999999999</v>
      </c>
      <c r="AI154" s="14">
        <v>16.243460645282099</v>
      </c>
      <c r="AJ154" s="20">
        <v>2541.14929252094</v>
      </c>
      <c r="AK154" s="14">
        <v>0.88524747328905595</v>
      </c>
      <c r="AL154" s="20">
        <v>45.5384172591341</v>
      </c>
      <c r="AM154" s="14">
        <v>10.7</v>
      </c>
      <c r="AN154" s="14">
        <v>17.399999999999999</v>
      </c>
      <c r="AO154" s="14">
        <v>7.4</v>
      </c>
      <c r="AP154" s="21">
        <v>1.0578000000000001</v>
      </c>
      <c r="AQ154" s="14"/>
      <c r="AR154" s="14">
        <v>3.4491999999999998</v>
      </c>
      <c r="AS154" s="14">
        <v>100.63271</v>
      </c>
      <c r="AT154" s="14">
        <v>102.34504</v>
      </c>
      <c r="AU154" s="14">
        <v>1.0247200000000001</v>
      </c>
      <c r="AV154" s="14">
        <v>95.998580776345605</v>
      </c>
      <c r="AW154" s="14">
        <v>97.544975280761705</v>
      </c>
      <c r="AX154" s="14">
        <v>27.674977355815599</v>
      </c>
      <c r="AY154" s="22">
        <v>115</v>
      </c>
      <c r="AZ154" s="29">
        <v>5.4</v>
      </c>
      <c r="BA154" s="24">
        <v>32.799999999999997</v>
      </c>
      <c r="BB154" s="25">
        <v>0.90900000000000003</v>
      </c>
      <c r="BD154" s="26" t="s">
        <v>262</v>
      </c>
      <c r="BE154" s="26" t="s">
        <v>285</v>
      </c>
      <c r="BF154" s="26" t="s">
        <v>272</v>
      </c>
      <c r="BG154" s="26" t="s">
        <v>272</v>
      </c>
      <c r="BH154" s="26" t="s">
        <v>273</v>
      </c>
      <c r="BI154" s="26" t="s">
        <v>274</v>
      </c>
      <c r="BJ154">
        <v>80.667331290397897</v>
      </c>
      <c r="BK154">
        <v>7.87889232000009</v>
      </c>
      <c r="BL154">
        <v>25.330010986328102</v>
      </c>
      <c r="BM154">
        <v>25.820001220703102</v>
      </c>
      <c r="BN154">
        <v>26.240014648437501</v>
      </c>
      <c r="BO154">
        <v>27.270013427734401</v>
      </c>
      <c r="BP154">
        <v>26.1650100708008</v>
      </c>
      <c r="BQ154" s="26">
        <v>2.0037803859150001E-2</v>
      </c>
      <c r="BR154" s="26">
        <v>2372.22660794491</v>
      </c>
      <c r="BS154" s="26">
        <v>18406.819420538701</v>
      </c>
      <c r="BT154" s="26">
        <v>4.4275222208331197E-6</v>
      </c>
      <c r="BU154" s="26">
        <v>5.9726361372311999E-2</v>
      </c>
      <c r="BV154" s="26">
        <v>5.1977572035485003E-184</v>
      </c>
      <c r="BW154" s="26">
        <v>28091.236881049401</v>
      </c>
      <c r="BX154" s="26">
        <v>1</v>
      </c>
      <c r="BY154" s="26">
        <v>27</v>
      </c>
      <c r="CA154" s="72">
        <f t="shared" si="2"/>
        <v>6</v>
      </c>
    </row>
    <row r="155" spans="1:79" x14ac:dyDescent="0.25">
      <c r="A155" t="s">
        <v>592</v>
      </c>
      <c r="B155" t="s">
        <v>593</v>
      </c>
      <c r="C155">
        <v>126190788</v>
      </c>
      <c r="D155" s="14">
        <v>72.117999999999995</v>
      </c>
      <c r="E155" s="14">
        <v>77.843999999999994</v>
      </c>
      <c r="F155" s="14">
        <v>26.556848190852101</v>
      </c>
      <c r="G155" s="14">
        <v>66.219466828275898</v>
      </c>
      <c r="H155" s="14">
        <v>64.914626405000107</v>
      </c>
      <c r="I155" s="14">
        <v>6.01</v>
      </c>
      <c r="J155" s="14">
        <v>2.129</v>
      </c>
      <c r="K155" s="14">
        <v>19.844000000000001</v>
      </c>
      <c r="L155" s="14">
        <v>39.5042984417504</v>
      </c>
      <c r="M155" s="14">
        <v>37.689840960347802</v>
      </c>
      <c r="N155" s="14">
        <v>14.644184528438201</v>
      </c>
      <c r="O155" s="14">
        <v>4.53856608237269E-2</v>
      </c>
      <c r="P155" s="14">
        <v>-300000</v>
      </c>
      <c r="Q155" s="14">
        <v>12870</v>
      </c>
      <c r="R155" s="14">
        <v>64569640</v>
      </c>
      <c r="S155" s="14">
        <v>6980300</v>
      </c>
      <c r="T155" s="20">
        <v>19340</v>
      </c>
      <c r="U155">
        <v>1220699479845.98</v>
      </c>
      <c r="V155" s="14">
        <v>41.9</v>
      </c>
      <c r="W155" s="14"/>
      <c r="X155" s="14"/>
      <c r="Y155" s="14">
        <v>60.680000305175803</v>
      </c>
      <c r="Z155" s="14">
        <v>12.6090002059937</v>
      </c>
      <c r="AA155" s="14">
        <v>56.321061813438902</v>
      </c>
      <c r="AB155" s="14"/>
      <c r="AC155" s="14">
        <v>16345.64</v>
      </c>
      <c r="AD155" s="14">
        <v>0.53888386568049196</v>
      </c>
      <c r="AE155" s="14">
        <v>54.649553743666203</v>
      </c>
      <c r="AF155" s="14">
        <v>33.924945825509901</v>
      </c>
      <c r="AG155" s="14">
        <v>14.5005326014623</v>
      </c>
      <c r="AH155" s="14">
        <v>80.156000000000006</v>
      </c>
      <c r="AI155" s="14"/>
      <c r="AJ155" s="20">
        <v>3398.2764739363702</v>
      </c>
      <c r="AK155" s="14">
        <v>3.9904461486676301</v>
      </c>
      <c r="AL155" s="20">
        <v>99.656126547577401</v>
      </c>
      <c r="AM155" s="14">
        <v>13.5</v>
      </c>
      <c r="AN155" s="14">
        <v>15.7</v>
      </c>
      <c r="AO155" s="14">
        <v>12.7</v>
      </c>
      <c r="AP155" s="21">
        <v>2.2477999999999998</v>
      </c>
      <c r="AQ155" s="14">
        <v>1.6</v>
      </c>
      <c r="AR155" s="14">
        <v>4.9098300000000004</v>
      </c>
      <c r="AS155" s="14">
        <v>105.77001</v>
      </c>
      <c r="AT155" s="14">
        <v>104.09784000000001</v>
      </c>
      <c r="AU155" s="14">
        <v>1.03918</v>
      </c>
      <c r="AV155" s="14">
        <v>82.443914030601505</v>
      </c>
      <c r="AW155" s="14">
        <v>100</v>
      </c>
      <c r="AX155" s="14">
        <v>4.9605930579283104</v>
      </c>
      <c r="AY155" s="22">
        <v>132</v>
      </c>
      <c r="AZ155" s="22">
        <v>28.4</v>
      </c>
      <c r="BA155" s="24">
        <v>28.3</v>
      </c>
      <c r="BD155" s="26" t="s">
        <v>508</v>
      </c>
      <c r="BE155" s="26" t="s">
        <v>277</v>
      </c>
      <c r="BF155" s="26" t="s">
        <v>264</v>
      </c>
      <c r="BG155" s="26" t="s">
        <v>265</v>
      </c>
      <c r="BH155" s="26" t="s">
        <v>350</v>
      </c>
      <c r="BI155" s="26" t="s">
        <v>267</v>
      </c>
      <c r="BJ155">
        <v>-102.258149518645</v>
      </c>
      <c r="BK155">
        <v>23.6292664240001</v>
      </c>
      <c r="BL155">
        <v>11.610009765625</v>
      </c>
      <c r="BM155">
        <v>11.3099914550781</v>
      </c>
      <c r="BN155">
        <v>13.0800109863281</v>
      </c>
      <c r="BO155">
        <v>18.029992675781301</v>
      </c>
      <c r="BP155">
        <v>13.5075012207031</v>
      </c>
      <c r="BQ155" s="26">
        <v>1.6272192175830001E-2</v>
      </c>
      <c r="BR155" s="26">
        <v>1929504.62320095</v>
      </c>
      <c r="BS155" s="26">
        <v>18475.937701077401</v>
      </c>
      <c r="BT155" s="26">
        <v>1.3049398477873901E-9</v>
      </c>
      <c r="BU155" s="26">
        <v>0.25078853377770199</v>
      </c>
      <c r="BV155" s="26">
        <v>4.7680069963794001E-175</v>
      </c>
      <c r="BW155" s="26">
        <v>2496151.0583399502</v>
      </c>
      <c r="BX155" s="26">
        <v>0</v>
      </c>
      <c r="BY155" s="26">
        <v>50</v>
      </c>
      <c r="CA155" s="72">
        <f t="shared" si="2"/>
        <v>6</v>
      </c>
    </row>
    <row r="156" spans="1:79" x14ac:dyDescent="0.25">
      <c r="A156" t="s">
        <v>641</v>
      </c>
      <c r="B156" t="s">
        <v>642</v>
      </c>
      <c r="C156">
        <v>17231624</v>
      </c>
      <c r="D156" s="14">
        <v>80.2</v>
      </c>
      <c r="E156" s="14">
        <v>83.4</v>
      </c>
      <c r="F156" s="14">
        <v>16.108158709837799</v>
      </c>
      <c r="G156" s="14">
        <v>64.695648656823494</v>
      </c>
      <c r="H156" s="14">
        <v>511.45791035915698</v>
      </c>
      <c r="I156" s="14">
        <v>8.9</v>
      </c>
      <c r="J156" s="14">
        <v>1.62</v>
      </c>
      <c r="K156" s="14">
        <v>8.51</v>
      </c>
      <c r="L156" s="14">
        <v>72.636443196874296</v>
      </c>
      <c r="M156" s="14">
        <v>83.391768024211999</v>
      </c>
      <c r="P156" s="14">
        <v>80000</v>
      </c>
      <c r="Q156" s="14">
        <v>47</v>
      </c>
      <c r="R156" s="14">
        <v>43996044.579144001</v>
      </c>
      <c r="S156" s="14">
        <v>14825967</v>
      </c>
      <c r="T156" s="20">
        <v>56890</v>
      </c>
      <c r="U156">
        <v>913658465709.125</v>
      </c>
      <c r="V156" s="14"/>
      <c r="W156" s="14">
        <v>0.4</v>
      </c>
      <c r="X156" s="14">
        <v>28.5</v>
      </c>
      <c r="Y156" s="14">
        <v>63.619998931884801</v>
      </c>
      <c r="Z156" s="14">
        <v>2.0350000858306898</v>
      </c>
      <c r="AA156" s="14">
        <v>84.337681244089495</v>
      </c>
      <c r="AB156" s="14">
        <v>1.9881599999999999</v>
      </c>
      <c r="AC156" s="14">
        <v>30457.33</v>
      </c>
      <c r="AD156" s="14">
        <v>1.2416071077092701</v>
      </c>
      <c r="AE156" s="14">
        <v>53.309587414663099</v>
      </c>
      <c r="AF156" s="14">
        <v>11.178391395177099</v>
      </c>
      <c r="AG156" s="14">
        <v>11.2437344510112</v>
      </c>
      <c r="AH156" s="14">
        <v>91.49</v>
      </c>
      <c r="AI156" s="14">
        <v>19.047064393369201</v>
      </c>
      <c r="AJ156" s="20">
        <v>652.23805408215605</v>
      </c>
      <c r="AK156" s="14">
        <v>9.9201380752383894</v>
      </c>
      <c r="AL156" s="20">
        <v>99.598141481326905</v>
      </c>
      <c r="AM156" s="14">
        <v>5.4</v>
      </c>
      <c r="AN156" s="14">
        <v>11.2</v>
      </c>
      <c r="AO156" s="14">
        <v>3.9</v>
      </c>
      <c r="AP156" s="21">
        <v>3.5066999999999999</v>
      </c>
      <c r="AQ156" s="14"/>
      <c r="AR156" s="14">
        <v>5.4795999999999996</v>
      </c>
      <c r="AS156" s="14">
        <v>104.22962</v>
      </c>
      <c r="AT156" s="14"/>
      <c r="AU156" s="14">
        <v>1.0079899999999999</v>
      </c>
      <c r="AV156" s="14">
        <v>99.893935296704299</v>
      </c>
      <c r="AW156" s="14">
        <v>100</v>
      </c>
      <c r="AX156" s="14">
        <v>3.35266955604135</v>
      </c>
      <c r="AY156" s="22">
        <v>126</v>
      </c>
      <c r="AZ156" s="22">
        <v>23.1</v>
      </c>
      <c r="BA156" s="24">
        <v>42.6</v>
      </c>
      <c r="BB156" s="25">
        <v>0.83399999999999996</v>
      </c>
      <c r="BD156" s="26" t="s">
        <v>292</v>
      </c>
      <c r="BE156" s="26" t="s">
        <v>309</v>
      </c>
      <c r="BF156" s="26" t="s">
        <v>286</v>
      </c>
      <c r="BG156" s="26" t="s">
        <v>286</v>
      </c>
      <c r="BH156" s="26" t="s">
        <v>316</v>
      </c>
      <c r="BI156" s="26" t="s">
        <v>288</v>
      </c>
      <c r="BJ156">
        <v>5.5164067455820502</v>
      </c>
      <c r="BK156">
        <v>52.1056320195</v>
      </c>
      <c r="BL156">
        <v>5.7700134277344004</v>
      </c>
      <c r="BM156">
        <v>5.8500000000000201</v>
      </c>
      <c r="BN156">
        <v>6.9999938964844004</v>
      </c>
      <c r="BO156">
        <v>7.1100097656250201</v>
      </c>
      <c r="BP156">
        <v>6.4325042724609602</v>
      </c>
      <c r="BQ156" s="26">
        <v>5.9707104581739001E-2</v>
      </c>
      <c r="BR156" s="26">
        <v>51219.384963302102</v>
      </c>
      <c r="BS156" s="26">
        <v>18357.9881676935</v>
      </c>
      <c r="BT156" s="26">
        <v>3.7980550766904802E-91</v>
      </c>
      <c r="BU156" s="26">
        <v>1.6628796454144799E-98</v>
      </c>
      <c r="BV156" s="26">
        <v>0</v>
      </c>
      <c r="BW156" s="26">
        <v>3220567.0463191601</v>
      </c>
      <c r="BX156" s="26">
        <v>1</v>
      </c>
      <c r="BY156" s="26">
        <v>11</v>
      </c>
      <c r="CA156" s="72">
        <f t="shared" si="2"/>
        <v>6</v>
      </c>
    </row>
    <row r="157" spans="1:79" x14ac:dyDescent="0.25">
      <c r="A157" t="s">
        <v>669</v>
      </c>
      <c r="B157" t="s">
        <v>670</v>
      </c>
      <c r="C157">
        <v>6956071</v>
      </c>
      <c r="D157" s="14">
        <v>72.159000000000006</v>
      </c>
      <c r="E157" s="14">
        <v>76.25</v>
      </c>
      <c r="F157" s="14">
        <v>29.4405055961229</v>
      </c>
      <c r="G157" s="14">
        <v>64.129279394416301</v>
      </c>
      <c r="H157" s="14">
        <v>17.508358922728402</v>
      </c>
      <c r="I157" s="14">
        <v>5.4980000000000002</v>
      </c>
      <c r="J157" s="14">
        <v>2.4289999999999998</v>
      </c>
      <c r="K157" s="14">
        <v>38.414999999999999</v>
      </c>
      <c r="L157" s="14">
        <v>32.298625716342897</v>
      </c>
      <c r="M157" s="14">
        <v>36.3792056878344</v>
      </c>
      <c r="N157" s="14">
        <v>12.464431368803201</v>
      </c>
      <c r="O157" s="14">
        <v>0.41048231667933399</v>
      </c>
      <c r="P157" s="14">
        <v>-82780</v>
      </c>
      <c r="Q157" s="14">
        <v>76</v>
      </c>
      <c r="R157" s="14">
        <v>560631</v>
      </c>
      <c r="T157" s="20">
        <v>13220</v>
      </c>
      <c r="U157">
        <v>40496953779.070999</v>
      </c>
      <c r="V157" s="14">
        <v>24.2</v>
      </c>
      <c r="W157" s="14">
        <v>18.600000000000001</v>
      </c>
      <c r="X157" s="14">
        <v>48.8</v>
      </c>
      <c r="Y157" s="14">
        <v>72.094001770019503</v>
      </c>
      <c r="Z157" s="14">
        <v>20.129999160766602</v>
      </c>
      <c r="AA157" s="14">
        <v>69.995034933113999</v>
      </c>
      <c r="AB157" s="14">
        <v>0.14882999999999999</v>
      </c>
      <c r="AC157" s="14">
        <v>97.98</v>
      </c>
      <c r="AD157" s="14">
        <v>0.93058268539120703</v>
      </c>
      <c r="AE157" s="14">
        <v>55.084319154291499</v>
      </c>
      <c r="AF157" s="14">
        <v>37.748803446702702</v>
      </c>
      <c r="AG157" s="14">
        <v>14.314736080032899</v>
      </c>
      <c r="AH157" s="14">
        <v>61.585000000000001</v>
      </c>
      <c r="AI157" s="14"/>
      <c r="AJ157" s="20">
        <v>17728.545959209801</v>
      </c>
      <c r="AK157" s="14">
        <v>0.86402947726851898</v>
      </c>
      <c r="AL157" s="20">
        <v>99.058308249718095</v>
      </c>
      <c r="AM157" s="14">
        <v>9.6</v>
      </c>
      <c r="AN157" s="14">
        <v>17.5</v>
      </c>
      <c r="AO157" s="14">
        <v>20.2</v>
      </c>
      <c r="AP157" s="21">
        <v>0.2399</v>
      </c>
      <c r="AQ157" s="14"/>
      <c r="AR157" s="14">
        <v>3.4383400000000002</v>
      </c>
      <c r="AS157" s="14"/>
      <c r="AT157" s="14"/>
      <c r="AU157" s="14"/>
      <c r="AV157" s="14">
        <v>82.801342148143107</v>
      </c>
      <c r="AW157" s="14">
        <v>99.3</v>
      </c>
      <c r="AX157" s="14">
        <v>2.7204397550273698</v>
      </c>
      <c r="AY157" s="22">
        <v>112</v>
      </c>
      <c r="AZ157" s="22">
        <v>19</v>
      </c>
      <c r="BA157" s="24">
        <v>28.2</v>
      </c>
      <c r="BB157" s="25">
        <v>0.82399999999999995</v>
      </c>
      <c r="BC157" s="27" t="s">
        <v>671</v>
      </c>
      <c r="BD157" s="26" t="s">
        <v>300</v>
      </c>
      <c r="BE157" s="26" t="s">
        <v>285</v>
      </c>
      <c r="BF157" s="26" t="s">
        <v>301</v>
      </c>
      <c r="BG157" s="26" t="s">
        <v>265</v>
      </c>
      <c r="BH157" s="26" t="s">
        <v>301</v>
      </c>
      <c r="BI157" s="26" t="s">
        <v>267</v>
      </c>
      <c r="BJ157">
        <v>-58.471963953555303</v>
      </c>
      <c r="BK157">
        <v>-23.438619893499901</v>
      </c>
      <c r="BL157">
        <v>28.089990234375001</v>
      </c>
      <c r="BM157">
        <v>29.469995117187501</v>
      </c>
      <c r="BN157">
        <v>29.110009765625001</v>
      </c>
      <c r="BO157">
        <v>29.580010986328102</v>
      </c>
      <c r="BP157">
        <v>29.062501525878901</v>
      </c>
      <c r="BQ157" s="26">
        <v>5.3745929127706003E-2</v>
      </c>
      <c r="BR157" s="26">
        <v>357.77202296850999</v>
      </c>
      <c r="BS157" s="26">
        <v>18361.62428928</v>
      </c>
      <c r="BT157" s="26">
        <v>5.9604344821446503E-40</v>
      </c>
      <c r="BU157" s="26">
        <v>1.8971644613355401E-40</v>
      </c>
      <c r="BV157" s="28" t="s">
        <v>672</v>
      </c>
      <c r="BW157" s="26">
        <v>1478.45380963912</v>
      </c>
      <c r="BX157" s="26">
        <v>1</v>
      </c>
      <c r="BY157" s="26">
        <v>20</v>
      </c>
      <c r="CA157" s="72">
        <f t="shared" si="2"/>
        <v>6</v>
      </c>
    </row>
    <row r="158" spans="1:79" x14ac:dyDescent="0.25">
      <c r="A158" t="s">
        <v>694</v>
      </c>
      <c r="B158" t="s">
        <v>695</v>
      </c>
      <c r="C158">
        <v>15854360</v>
      </c>
      <c r="D158" s="14">
        <v>65.501000000000005</v>
      </c>
      <c r="E158" s="14">
        <v>69.626999999999995</v>
      </c>
      <c r="F158" s="14">
        <v>43.055430370631399</v>
      </c>
      <c r="G158" s="14">
        <v>53.857745928350298</v>
      </c>
      <c r="H158" s="14">
        <v>82.347478315067804</v>
      </c>
      <c r="I158" s="14">
        <v>5.7160000000000002</v>
      </c>
      <c r="J158" s="14">
        <v>4.625</v>
      </c>
      <c r="K158" s="14">
        <v>52.808</v>
      </c>
      <c r="L158" s="14">
        <v>35.598242885657001</v>
      </c>
      <c r="M158" s="14">
        <v>21.810904680427299</v>
      </c>
      <c r="N158" s="14">
        <v>13.4525952950318</v>
      </c>
      <c r="O158" s="14">
        <v>4.2311755570815599</v>
      </c>
      <c r="P158" s="14">
        <v>-100001</v>
      </c>
      <c r="Q158" s="14">
        <v>18222</v>
      </c>
      <c r="R158" s="14">
        <v>21038</v>
      </c>
      <c r="S158" s="14">
        <v>570500</v>
      </c>
      <c r="T158" s="20">
        <v>3670</v>
      </c>
      <c r="U158">
        <v>24129599551.7869</v>
      </c>
      <c r="V158" s="14"/>
      <c r="W158" s="14"/>
      <c r="X158" s="14"/>
      <c r="Y158" s="14">
        <v>45.683998107910199</v>
      </c>
      <c r="Z158" s="14">
        <v>30.0459995269775</v>
      </c>
      <c r="AA158" s="14">
        <v>60.938206998099901</v>
      </c>
      <c r="AB158" s="14"/>
      <c r="AC158" s="14">
        <v>388.32</v>
      </c>
      <c r="AD158" s="14">
        <v>1.85432975233273</v>
      </c>
      <c r="AE158" s="14">
        <v>46.060354230509503</v>
      </c>
      <c r="AF158" s="14">
        <v>42.762166935023103</v>
      </c>
      <c r="AG158" s="14">
        <v>25.352774299117499</v>
      </c>
      <c r="AH158" s="14">
        <v>47.192</v>
      </c>
      <c r="AI158" s="14">
        <v>100</v>
      </c>
      <c r="AJ158" s="20">
        <v>1820.14036104107</v>
      </c>
      <c r="AK158" s="14">
        <v>0.62476000426392597</v>
      </c>
      <c r="AL158" s="20">
        <v>100</v>
      </c>
      <c r="AM158" s="14">
        <v>2.4</v>
      </c>
      <c r="AN158" s="14">
        <v>18.100000000000001</v>
      </c>
      <c r="AO158" s="14">
        <v>43.6</v>
      </c>
      <c r="AP158" s="21">
        <v>6.9199999999999998E-2</v>
      </c>
      <c r="AQ158" s="14"/>
      <c r="AR158" s="14">
        <v>5.1130899999999997</v>
      </c>
      <c r="AS158" s="14">
        <v>85.579279999999997</v>
      </c>
      <c r="AT158" s="14">
        <v>61.203690000000002</v>
      </c>
      <c r="AU158" s="14">
        <v>1.1330199999999999</v>
      </c>
      <c r="AV158" s="14">
        <v>39.610786707498399</v>
      </c>
      <c r="AW158" s="14">
        <v>61.7</v>
      </c>
      <c r="AX158" s="14">
        <v>10.214029060300801</v>
      </c>
      <c r="AY158" s="22">
        <v>114</v>
      </c>
      <c r="AZ158" s="22">
        <v>7.4</v>
      </c>
      <c r="BA158" s="24">
        <v>18.8</v>
      </c>
      <c r="BB158" s="25">
        <v>0.438</v>
      </c>
      <c r="BD158" s="26" t="s">
        <v>270</v>
      </c>
      <c r="BE158" s="26" t="s">
        <v>285</v>
      </c>
      <c r="BF158" s="26" t="s">
        <v>278</v>
      </c>
      <c r="BG158" s="26" t="s">
        <v>278</v>
      </c>
      <c r="BH158" s="26" t="s">
        <v>327</v>
      </c>
      <c r="BI158" s="26" t="s">
        <v>280</v>
      </c>
      <c r="BJ158">
        <v>-14.6572446641394</v>
      </c>
      <c r="BK158">
        <v>14.488578291000101</v>
      </c>
      <c r="BL158">
        <v>27.409997558593801</v>
      </c>
      <c r="BM158">
        <v>26.860009765625001</v>
      </c>
      <c r="BN158">
        <v>30.800012207031301</v>
      </c>
      <c r="BO158">
        <v>31.610009765625001</v>
      </c>
      <c r="BP158">
        <v>29.170007324218801</v>
      </c>
      <c r="BQ158" s="26">
        <v>2.6702301061332E-2</v>
      </c>
      <c r="BR158" s="26">
        <v>1975.8568888912901</v>
      </c>
      <c r="BS158" s="26">
        <v>18388.159388003001</v>
      </c>
      <c r="BT158" s="26">
        <v>2.3436150408851999E-9</v>
      </c>
      <c r="BU158" s="26">
        <v>1.708747102212E-3</v>
      </c>
      <c r="BV158" s="26">
        <v>3.6364918338577202E-212</v>
      </c>
      <c r="BW158" s="26">
        <v>35032.597351861798</v>
      </c>
      <c r="BX158" s="26">
        <v>1</v>
      </c>
      <c r="BY158" s="26">
        <v>33</v>
      </c>
      <c r="CA158" s="72">
        <f t="shared" si="2"/>
        <v>6</v>
      </c>
    </row>
    <row r="159" spans="1:79" x14ac:dyDescent="0.25">
      <c r="A159" t="s">
        <v>726</v>
      </c>
      <c r="B159" t="s">
        <v>727</v>
      </c>
      <c r="C159">
        <v>10175214</v>
      </c>
      <c r="D159" s="14">
        <v>81</v>
      </c>
      <c r="E159" s="14">
        <v>84.1</v>
      </c>
      <c r="F159" s="14">
        <v>17.581785459921399</v>
      </c>
      <c r="G159" s="14">
        <v>62.322689612278303</v>
      </c>
      <c r="H159" s="14">
        <v>25.001043431293098</v>
      </c>
      <c r="I159" s="14">
        <v>9.1</v>
      </c>
      <c r="J159" s="14">
        <v>1.78</v>
      </c>
      <c r="K159" s="14">
        <v>12.569000000000001</v>
      </c>
      <c r="L159" s="14">
        <v>41.225298341544303</v>
      </c>
      <c r="M159" s="14">
        <v>44.433511373831799</v>
      </c>
      <c r="P159" s="14">
        <v>200000</v>
      </c>
      <c r="Q159" s="14">
        <v>19</v>
      </c>
      <c r="S159" s="14">
        <v>1593100</v>
      </c>
      <c r="T159" s="20">
        <v>54030</v>
      </c>
      <c r="U159">
        <v>556086488936.55896</v>
      </c>
      <c r="V159" s="14"/>
      <c r="W159" s="14">
        <v>0.5</v>
      </c>
      <c r="X159" s="14">
        <v>28.8</v>
      </c>
      <c r="Y159" s="14">
        <v>64.561996459960895</v>
      </c>
      <c r="Z159" s="14">
        <v>1.64800000190735</v>
      </c>
      <c r="AA159" s="14">
        <v>90.582297791375495</v>
      </c>
      <c r="AB159" s="14">
        <v>3.32707</v>
      </c>
      <c r="AC159" s="14">
        <v>20420.560000000001</v>
      </c>
      <c r="AD159" s="14">
        <v>1.0429144410384199</v>
      </c>
      <c r="AE159" s="14">
        <v>7.4427340355012204</v>
      </c>
      <c r="AF159" s="14">
        <v>68.922933392256496</v>
      </c>
      <c r="AG159" s="14">
        <v>14.882027464384199</v>
      </c>
      <c r="AH159" s="14">
        <v>87.430999999999997</v>
      </c>
      <c r="AI159" s="14"/>
      <c r="AJ159" s="20">
        <v>17635.938536175901</v>
      </c>
      <c r="AK159" s="14">
        <v>4.4781821782137401</v>
      </c>
      <c r="AL159" s="20">
        <v>3.6364873819061598</v>
      </c>
      <c r="AM159" s="14">
        <v>4.8</v>
      </c>
      <c r="AN159" s="14">
        <v>9.1</v>
      </c>
      <c r="AO159" s="14">
        <v>2.7</v>
      </c>
      <c r="AP159" s="21">
        <v>5.3996000000000004</v>
      </c>
      <c r="AQ159" s="14">
        <v>2.6</v>
      </c>
      <c r="AR159" s="14">
        <v>7.6699299999999999</v>
      </c>
      <c r="AS159" s="14">
        <v>126.57538</v>
      </c>
      <c r="AT159" s="14">
        <v>105.38628</v>
      </c>
      <c r="AU159" s="14">
        <v>1.0399099999999999</v>
      </c>
      <c r="AV159" s="14">
        <v>99.644865873756302</v>
      </c>
      <c r="AW159" s="14">
        <v>100</v>
      </c>
      <c r="AX159" s="14">
        <v>5.9078689339680199</v>
      </c>
      <c r="AY159" s="22">
        <v>126</v>
      </c>
      <c r="AZ159" s="29">
        <v>22.1</v>
      </c>
      <c r="BA159" s="24">
        <v>41.2</v>
      </c>
      <c r="BB159" s="25">
        <v>0.72799999999999998</v>
      </c>
      <c r="BD159" s="26" t="s">
        <v>292</v>
      </c>
      <c r="BE159" s="26" t="s">
        <v>309</v>
      </c>
      <c r="BF159" s="26" t="s">
        <v>286</v>
      </c>
      <c r="BG159" s="26" t="s">
        <v>286</v>
      </c>
      <c r="BH159" s="26" t="s">
        <v>382</v>
      </c>
      <c r="BI159" s="26" t="s">
        <v>288</v>
      </c>
      <c r="BJ159">
        <v>14.905117514485999</v>
      </c>
      <c r="BK159">
        <v>62.194525458000101</v>
      </c>
      <c r="BL159">
        <v>-3.5000061035156</v>
      </c>
      <c r="BM159">
        <v>-0.57999267578122704</v>
      </c>
      <c r="BN159">
        <v>-3.3899902343749799</v>
      </c>
      <c r="BO159">
        <v>-1.7800048828124799</v>
      </c>
      <c r="BP159">
        <v>-2.3124984741210701</v>
      </c>
      <c r="BQ159" s="26">
        <v>3.6652915013626997E-2</v>
      </c>
      <c r="BR159" s="26">
        <v>44058.3594101333</v>
      </c>
      <c r="BS159" s="26">
        <v>18374.038933366599</v>
      </c>
      <c r="BT159" s="26">
        <v>1.46316088453552E-62</v>
      </c>
      <c r="BU159" s="26">
        <v>1.65639744349665E-46</v>
      </c>
      <c r="BV159" s="26">
        <v>8.4513256414450397E-306</v>
      </c>
      <c r="BW159" s="26">
        <v>1445111.1990276501</v>
      </c>
      <c r="BX159" s="26">
        <v>1</v>
      </c>
      <c r="BY159" s="26">
        <v>26</v>
      </c>
      <c r="CA159" s="72">
        <f t="shared" si="2"/>
        <v>6</v>
      </c>
    </row>
    <row r="160" spans="1:79" x14ac:dyDescent="0.25">
      <c r="A160" t="s">
        <v>770</v>
      </c>
      <c r="B160" t="s">
        <v>771</v>
      </c>
      <c r="C160">
        <v>326687501</v>
      </c>
      <c r="D160" s="14">
        <v>76.099999999999994</v>
      </c>
      <c r="E160" s="14">
        <v>81.099999999999994</v>
      </c>
      <c r="F160" s="14">
        <v>18.7090399824651</v>
      </c>
      <c r="G160" s="14">
        <v>65.483305961931407</v>
      </c>
      <c r="H160" s="14">
        <v>35.766088580168002</v>
      </c>
      <c r="I160" s="14">
        <v>8.6</v>
      </c>
      <c r="J160" s="14">
        <v>1.7295</v>
      </c>
      <c r="K160" s="14">
        <v>17.744</v>
      </c>
      <c r="L160" s="14">
        <v>15.0474864512352</v>
      </c>
      <c r="M160" s="14">
        <v>12.094833790784</v>
      </c>
      <c r="P160" s="14">
        <v>4774029</v>
      </c>
      <c r="Q160" s="14">
        <v>342</v>
      </c>
      <c r="R160" s="14">
        <v>889022000</v>
      </c>
      <c r="S160" s="14">
        <v>54688353</v>
      </c>
      <c r="T160" s="20">
        <v>63690</v>
      </c>
      <c r="U160">
        <v>20544343456936.5</v>
      </c>
      <c r="V160" s="14"/>
      <c r="W160" s="14"/>
      <c r="X160" s="14"/>
      <c r="Y160" s="14">
        <v>62.048999786377003</v>
      </c>
      <c r="Z160" s="14">
        <v>1.3400000333786</v>
      </c>
      <c r="AA160" s="14">
        <v>82.3130876022054</v>
      </c>
      <c r="AB160" s="14">
        <v>2.7879800000000001</v>
      </c>
      <c r="AC160" s="14">
        <v>422807.71</v>
      </c>
      <c r="AD160" s="14">
        <v>3.1628648797342098</v>
      </c>
      <c r="AE160" s="14">
        <v>44.369067999501503</v>
      </c>
      <c r="AF160" s="14">
        <v>33.929785666340898</v>
      </c>
      <c r="AG160" s="14">
        <v>12.9938720224773</v>
      </c>
      <c r="AH160" s="14">
        <v>82.256</v>
      </c>
      <c r="AI160" s="14">
        <v>7.4766775702919697</v>
      </c>
      <c r="AJ160" s="20">
        <v>8850.8799814675494</v>
      </c>
      <c r="AK160" s="14">
        <v>16.502837239405999</v>
      </c>
      <c r="AL160" s="20">
        <v>3.34317037021352</v>
      </c>
      <c r="AM160" s="14">
        <v>10.8</v>
      </c>
      <c r="AN160" s="14">
        <v>14.6</v>
      </c>
      <c r="AO160" s="14">
        <v>6.5</v>
      </c>
      <c r="AP160" s="21">
        <v>2.5948000000000002</v>
      </c>
      <c r="AQ160" s="14">
        <v>2.9</v>
      </c>
      <c r="AR160" s="14"/>
      <c r="AS160" s="14">
        <v>101.82144</v>
      </c>
      <c r="AT160" s="14">
        <v>98.8322</v>
      </c>
      <c r="AU160" s="14">
        <v>0.99363000000000001</v>
      </c>
      <c r="AV160" s="14">
        <v>99.882507729224201</v>
      </c>
      <c r="AW160" s="14">
        <v>100</v>
      </c>
      <c r="AX160" s="14">
        <v>10.240454482760001</v>
      </c>
      <c r="AY160" s="22">
        <v>148</v>
      </c>
      <c r="AZ160" s="29">
        <v>37.299999999999997</v>
      </c>
      <c r="BA160" s="24">
        <v>38.1</v>
      </c>
      <c r="BB160" s="25">
        <v>0.92</v>
      </c>
      <c r="BC160" s="27" t="s">
        <v>772</v>
      </c>
      <c r="BD160" s="26" t="s">
        <v>375</v>
      </c>
      <c r="BE160" s="26" t="s">
        <v>309</v>
      </c>
      <c r="BF160" s="26" t="s">
        <v>264</v>
      </c>
      <c r="BG160" s="26" t="s">
        <v>265</v>
      </c>
      <c r="BH160" s="26" t="s">
        <v>353</v>
      </c>
      <c r="BI160" s="26" t="s">
        <v>264</v>
      </c>
      <c r="BJ160">
        <v>-99.698427802589606</v>
      </c>
      <c r="BK160">
        <v>37.246364650500098</v>
      </c>
      <c r="BL160">
        <v>3.4599853515625201</v>
      </c>
      <c r="BM160">
        <v>2.92998657226565</v>
      </c>
      <c r="BN160">
        <v>2.80999145507815</v>
      </c>
      <c r="BO160">
        <v>10.0700012207031</v>
      </c>
      <c r="BP160">
        <v>4.81749114990237</v>
      </c>
      <c r="BQ160" s="26">
        <v>6.7138803261089994E-2</v>
      </c>
      <c r="BR160" s="26">
        <v>1315121.1493607799</v>
      </c>
      <c r="BS160" s="26">
        <v>18361.861349795901</v>
      </c>
      <c r="BT160" s="26">
        <v>1.3688200585785699E-86</v>
      </c>
      <c r="BU160" s="26">
        <v>1.7488718314971001E-91</v>
      </c>
      <c r="BV160" s="26">
        <v>0</v>
      </c>
      <c r="BW160" s="26">
        <v>1949400275.1559899</v>
      </c>
      <c r="BX160" s="26">
        <v>1</v>
      </c>
      <c r="BY160" s="26">
        <v>14</v>
      </c>
      <c r="CA160" s="72">
        <f t="shared" si="2"/>
        <v>6</v>
      </c>
    </row>
    <row r="161" spans="1:79" x14ac:dyDescent="0.25">
      <c r="A161" t="s">
        <v>283</v>
      </c>
      <c r="B161" t="s">
        <v>284</v>
      </c>
      <c r="C161">
        <v>2866376</v>
      </c>
      <c r="D161" s="14">
        <v>76.816000000000003</v>
      </c>
      <c r="E161" s="14">
        <v>80.167000000000002</v>
      </c>
      <c r="F161" s="14">
        <v>17.672873724304001</v>
      </c>
      <c r="G161" s="14">
        <v>68.582390364722499</v>
      </c>
      <c r="H161" s="14">
        <v>104.612262773723</v>
      </c>
      <c r="I161" s="14">
        <v>7.8979999999999997</v>
      </c>
      <c r="J161" s="14">
        <v>1.617</v>
      </c>
      <c r="K161" s="14">
        <v>39.680999999999997</v>
      </c>
      <c r="L161" s="14">
        <v>46.604665834533101</v>
      </c>
      <c r="M161" s="14">
        <v>31.556646143610799</v>
      </c>
      <c r="N161" s="14">
        <v>11.129360697714199</v>
      </c>
      <c r="O161" s="14">
        <v>2.2730057893191402</v>
      </c>
      <c r="P161" s="14">
        <v>-69998</v>
      </c>
      <c r="Q161" s="14">
        <v>13518</v>
      </c>
      <c r="R161" s="14">
        <v>303137</v>
      </c>
      <c r="T161" s="20">
        <v>13350</v>
      </c>
      <c r="U161">
        <v>15102500898.238001</v>
      </c>
      <c r="V161" s="14"/>
      <c r="W161" s="14">
        <v>38</v>
      </c>
      <c r="X161" s="14">
        <v>33.200000000000003</v>
      </c>
      <c r="Y161" s="14">
        <v>55.731998443603501</v>
      </c>
      <c r="Z161" s="14">
        <v>36.691001892089801</v>
      </c>
      <c r="AA161" s="14">
        <v>72.345436170405094</v>
      </c>
      <c r="AB161" s="14"/>
      <c r="AC161" s="14">
        <v>180.36</v>
      </c>
      <c r="AD161" s="14">
        <v>1.17890055828841</v>
      </c>
      <c r="AE161" s="14">
        <v>43.127735444229202</v>
      </c>
      <c r="AF161" s="14">
        <v>28.1218970082972</v>
      </c>
      <c r="AG161" s="14">
        <v>17.736095312215699</v>
      </c>
      <c r="AH161" s="14">
        <v>60.319000000000003</v>
      </c>
      <c r="AI161" s="14"/>
      <c r="AJ161" s="20">
        <v>9310.8451616833408</v>
      </c>
      <c r="AK161" s="14">
        <v>1.97876331208568</v>
      </c>
      <c r="AL161" s="20">
        <v>99.999999999964302</v>
      </c>
      <c r="AM161" s="14">
        <v>9</v>
      </c>
      <c r="AN161" s="14">
        <v>17</v>
      </c>
      <c r="AO161" s="14">
        <v>8.8000000000000007</v>
      </c>
      <c r="AP161" s="21">
        <v>1.1998</v>
      </c>
      <c r="AQ161" s="14">
        <v>2.9</v>
      </c>
      <c r="AR161" s="14">
        <v>3.9620899999999999</v>
      </c>
      <c r="AS161" s="14">
        <v>107.0466</v>
      </c>
      <c r="AT161" s="14">
        <v>101.9837</v>
      </c>
      <c r="AU161" s="14">
        <v>1.0043200000000001</v>
      </c>
      <c r="AV161" s="14">
        <v>96.885532663947302</v>
      </c>
      <c r="AW161" s="14">
        <v>100</v>
      </c>
      <c r="AX161" s="14">
        <v>48.195167982946799</v>
      </c>
      <c r="AY161" s="22">
        <v>127</v>
      </c>
      <c r="AZ161" s="22">
        <v>22.3</v>
      </c>
      <c r="BA161" s="24">
        <v>32.9</v>
      </c>
      <c r="BB161" s="25">
        <v>0.57399999999999995</v>
      </c>
      <c r="BD161" s="26" t="s">
        <v>262</v>
      </c>
      <c r="BE161" s="26" t="s">
        <v>285</v>
      </c>
      <c r="BF161" s="26" t="s">
        <v>286</v>
      </c>
      <c r="BG161" s="26" t="s">
        <v>286</v>
      </c>
      <c r="BH161" s="26" t="s">
        <v>287</v>
      </c>
      <c r="BI161" s="26" t="s">
        <v>288</v>
      </c>
      <c r="BJ161">
        <v>20.006494492517501</v>
      </c>
      <c r="BK161">
        <v>41.145639143000103</v>
      </c>
      <c r="BL161">
        <v>3.6199890136719</v>
      </c>
      <c r="BM161">
        <v>1.67998657226565</v>
      </c>
      <c r="BN161">
        <v>3.9099975585937701</v>
      </c>
      <c r="BO161">
        <v>5.3799987792969004</v>
      </c>
      <c r="BP161">
        <v>3.64749298095705</v>
      </c>
      <c r="BQ161" s="26">
        <v>5.0676867440414997E-2</v>
      </c>
      <c r="BR161" s="26">
        <v>1007.86369110957</v>
      </c>
      <c r="BS161" s="26">
        <v>18359.108320827901</v>
      </c>
      <c r="BT161" s="26">
        <v>5.4836178178836297E-47</v>
      </c>
      <c r="BU161" s="26">
        <v>4.0672650465846301E-49</v>
      </c>
      <c r="BV161" s="28" t="s">
        <v>289</v>
      </c>
      <c r="BW161" s="26">
        <v>9729.8897475862796</v>
      </c>
      <c r="BX161" s="26">
        <v>1</v>
      </c>
      <c r="BY161" s="26">
        <v>21</v>
      </c>
      <c r="CA161" s="72">
        <f t="shared" si="2"/>
        <v>5</v>
      </c>
    </row>
    <row r="162" spans="1:79" x14ac:dyDescent="0.25">
      <c r="A162" t="s">
        <v>334</v>
      </c>
      <c r="B162" t="s">
        <v>335</v>
      </c>
      <c r="C162">
        <v>7025037</v>
      </c>
      <c r="D162" s="14">
        <v>71.5</v>
      </c>
      <c r="E162" s="14">
        <v>78.400000000000006</v>
      </c>
      <c r="F162" s="14">
        <v>14.5954653179814</v>
      </c>
      <c r="G162" s="14">
        <v>64.382620247750594</v>
      </c>
      <c r="H162" s="14">
        <v>64.7035372144436</v>
      </c>
      <c r="I162" s="14">
        <v>15.4</v>
      </c>
      <c r="J162" s="14">
        <v>1.56</v>
      </c>
      <c r="K162" s="14">
        <v>24.992000000000001</v>
      </c>
      <c r="L162" s="14">
        <v>63.756637058663401</v>
      </c>
      <c r="M162" s="14">
        <v>68.146473018779204</v>
      </c>
      <c r="N162" s="14">
        <v>21.3275593408002</v>
      </c>
      <c r="P162" s="14">
        <v>-24001</v>
      </c>
      <c r="Q162" s="14">
        <v>627</v>
      </c>
      <c r="R162" s="14">
        <v>1022645</v>
      </c>
      <c r="S162" s="14">
        <v>217200</v>
      </c>
      <c r="T162" s="20">
        <v>22300</v>
      </c>
      <c r="U162">
        <v>65132951116.475601</v>
      </c>
      <c r="V162" s="14"/>
      <c r="W162" s="14">
        <v>7.5</v>
      </c>
      <c r="X162" s="14">
        <v>40.4</v>
      </c>
      <c r="Y162" s="14">
        <v>55.367000579833999</v>
      </c>
      <c r="Z162" s="14">
        <v>6.3930001258850098</v>
      </c>
      <c r="AA162" s="14">
        <v>79.439518989847102</v>
      </c>
      <c r="AB162" s="14">
        <v>0.75239</v>
      </c>
      <c r="AC162" s="14">
        <v>3311.27</v>
      </c>
      <c r="AD162" s="14">
        <v>1.6884323237201899</v>
      </c>
      <c r="AE162" s="14">
        <v>46.250921149594703</v>
      </c>
      <c r="AF162" s="14">
        <v>35.373986285665801</v>
      </c>
      <c r="AG162" s="14">
        <v>34.703580117214102</v>
      </c>
      <c r="AH162" s="14">
        <v>75.007999999999996</v>
      </c>
      <c r="AI162" s="14"/>
      <c r="AJ162" s="20">
        <v>2907.00169353613</v>
      </c>
      <c r="AK162" s="14">
        <v>5.8716158693499301</v>
      </c>
      <c r="AL162" s="20">
        <v>99.894674320143096</v>
      </c>
      <c r="AM162" s="14">
        <v>6</v>
      </c>
      <c r="AN162" s="14">
        <v>23.6</v>
      </c>
      <c r="AO162" s="14">
        <v>7.1</v>
      </c>
      <c r="AP162" s="21"/>
      <c r="AQ162" s="14">
        <v>6.8</v>
      </c>
      <c r="AR162" s="14"/>
      <c r="AS162" s="14">
        <v>89.333770000000001</v>
      </c>
      <c r="AT162" s="14">
        <v>89.816469999999995</v>
      </c>
      <c r="AU162" s="14">
        <v>0.98050000000000004</v>
      </c>
      <c r="AV162" s="14">
        <v>83.714237095098696</v>
      </c>
      <c r="AW162" s="14">
        <v>100</v>
      </c>
      <c r="AX162" s="14">
        <v>11.672969963045601</v>
      </c>
      <c r="AY162" s="22">
        <v>115</v>
      </c>
      <c r="AZ162" s="22">
        <v>27.4</v>
      </c>
      <c r="BA162" s="24">
        <v>42.7</v>
      </c>
      <c r="BB162" s="25">
        <v>0.91900000000000004</v>
      </c>
      <c r="BC162" s="27">
        <v>210</v>
      </c>
      <c r="BD162" s="26" t="s">
        <v>292</v>
      </c>
      <c r="BE162" s="26" t="s">
        <v>277</v>
      </c>
      <c r="BF162" s="26" t="s">
        <v>286</v>
      </c>
      <c r="BG162" s="26" t="s">
        <v>286</v>
      </c>
      <c r="BH162" s="26" t="s">
        <v>336</v>
      </c>
      <c r="BI162" s="26" t="s">
        <v>288</v>
      </c>
      <c r="BJ162">
        <v>25.189682654828498</v>
      </c>
      <c r="BK162">
        <v>42.732224833499998</v>
      </c>
      <c r="BL162">
        <v>1.57000122070315</v>
      </c>
      <c r="BM162">
        <v>-0.59000244140622704</v>
      </c>
      <c r="BN162">
        <v>1.3500000000000201</v>
      </c>
      <c r="BO162">
        <v>2.6100097656250201</v>
      </c>
      <c r="BP162">
        <v>1.2350021362304899</v>
      </c>
      <c r="BQ162" s="26">
        <v>3.5629330271709003E-2</v>
      </c>
      <c r="BR162" s="26">
        <v>2563.4988290955898</v>
      </c>
      <c r="BS162" s="26">
        <v>18370.972560126102</v>
      </c>
      <c r="BT162" s="26">
        <v>1.73619452220164E-21</v>
      </c>
      <c r="BU162" s="26">
        <v>1.43988446688076E-13</v>
      </c>
      <c r="BV162" s="26">
        <v>4.6819636873008003E-257</v>
      </c>
      <c r="BW162" s="26">
        <v>82888.636305538894</v>
      </c>
      <c r="BX162" s="26">
        <v>1</v>
      </c>
      <c r="BY162" s="26">
        <v>26</v>
      </c>
      <c r="CA162" s="72">
        <f t="shared" si="2"/>
        <v>5</v>
      </c>
    </row>
    <row r="163" spans="1:79" x14ac:dyDescent="0.25">
      <c r="A163" t="s">
        <v>348</v>
      </c>
      <c r="B163" t="s">
        <v>349</v>
      </c>
      <c r="C163">
        <v>383071</v>
      </c>
      <c r="D163" s="14">
        <v>71.578999999999994</v>
      </c>
      <c r="E163" s="14">
        <v>77.665999999999997</v>
      </c>
      <c r="F163" s="14">
        <v>30.279765369866201</v>
      </c>
      <c r="G163" s="14">
        <v>64.983775853562406</v>
      </c>
      <c r="H163" s="14">
        <v>16.7939938623411</v>
      </c>
      <c r="I163" s="14">
        <v>4.7160000000000002</v>
      </c>
      <c r="J163" s="14">
        <v>2.3069999999999999</v>
      </c>
      <c r="K163" s="14">
        <v>54.276000000000003</v>
      </c>
      <c r="L163" s="14">
        <v>58.435017053557601</v>
      </c>
      <c r="M163" s="14">
        <v>54.976481754140401</v>
      </c>
      <c r="N163" s="14">
        <v>9.6715085566632109</v>
      </c>
      <c r="O163" s="14">
        <v>1.97366076739269</v>
      </c>
      <c r="P163" s="14">
        <v>6000</v>
      </c>
      <c r="Q163" s="14">
        <v>69</v>
      </c>
      <c r="R163" s="14">
        <v>1297533.2230789401</v>
      </c>
      <c r="S163" s="14">
        <v>45268</v>
      </c>
      <c r="T163" s="20">
        <v>7810</v>
      </c>
      <c r="U163">
        <v>1871203164.0827501</v>
      </c>
      <c r="V163" s="14"/>
      <c r="W163" s="14"/>
      <c r="X163" s="14"/>
      <c r="Y163" s="14">
        <v>65.055999755859403</v>
      </c>
      <c r="Z163" s="14">
        <v>16.846000671386701</v>
      </c>
      <c r="AA163" s="14">
        <v>61.913329892976599</v>
      </c>
      <c r="AB163" s="14"/>
      <c r="AC163" s="14">
        <v>9.11</v>
      </c>
      <c r="AD163" s="14">
        <v>1.2624561924962701</v>
      </c>
      <c r="AE163" s="14">
        <v>7.0144673388864502</v>
      </c>
      <c r="AF163" s="14">
        <v>59.679089403633498</v>
      </c>
      <c r="AG163" s="14">
        <v>37.679365567187702</v>
      </c>
      <c r="AH163" s="14">
        <v>45.723999999999997</v>
      </c>
      <c r="AI163" s="14"/>
      <c r="AJ163" s="20">
        <v>43184.686698776903</v>
      </c>
      <c r="AK163" s="14">
        <v>1.40094123373499</v>
      </c>
      <c r="AL163" s="20">
        <v>100</v>
      </c>
      <c r="AM163" s="14">
        <v>17.100000000000001</v>
      </c>
      <c r="AN163" s="14">
        <v>22.1</v>
      </c>
      <c r="AO163" s="14">
        <v>13</v>
      </c>
      <c r="AP163" s="21">
        <v>1.1262000000000001</v>
      </c>
      <c r="AQ163" s="14">
        <v>0.9</v>
      </c>
      <c r="AR163" s="14">
        <v>7.1248100000000001</v>
      </c>
      <c r="AS163" s="14">
        <v>113.23061</v>
      </c>
      <c r="AT163" s="14">
        <v>102.60971000000001</v>
      </c>
      <c r="AU163" s="14">
        <v>0.99238999999999999</v>
      </c>
      <c r="AV163" s="14">
        <v>83.499386404507703</v>
      </c>
      <c r="AW163" s="14">
        <v>98.265121459960895</v>
      </c>
      <c r="AX163" s="14">
        <v>45.206356506536899</v>
      </c>
      <c r="AY163" s="22">
        <v>120</v>
      </c>
      <c r="AZ163" s="22">
        <v>22.4</v>
      </c>
      <c r="BA163" s="24">
        <v>22.7</v>
      </c>
      <c r="BB163" s="25">
        <v>0.76900000000000002</v>
      </c>
      <c r="BC163" s="27">
        <v>68</v>
      </c>
      <c r="BD163" s="26" t="s">
        <v>262</v>
      </c>
      <c r="BE163" s="26" t="s">
        <v>285</v>
      </c>
      <c r="BF163" s="26" t="s">
        <v>264</v>
      </c>
      <c r="BG163" s="26" t="s">
        <v>265</v>
      </c>
      <c r="BH163" s="26" t="s">
        <v>350</v>
      </c>
      <c r="BI163" s="26" t="s">
        <v>267</v>
      </c>
      <c r="BJ163">
        <v>-88.724411975353803</v>
      </c>
      <c r="BK163">
        <v>17.197556870500101</v>
      </c>
      <c r="BL163">
        <v>22.679986572265602</v>
      </c>
      <c r="BM163">
        <v>23.110009765625001</v>
      </c>
      <c r="BN163">
        <v>23.950006103515602</v>
      </c>
      <c r="BO163">
        <v>25.159997558593801</v>
      </c>
      <c r="BP163">
        <v>23.725000000000001</v>
      </c>
      <c r="BQ163" s="26">
        <v>0.164199978290651</v>
      </c>
      <c r="BR163" s="26">
        <v>20.2336697787388</v>
      </c>
      <c r="BS163" s="26">
        <v>18358.137141192699</v>
      </c>
      <c r="BT163" s="26">
        <v>1.8295103834856399E-20</v>
      </c>
      <c r="BU163" s="26">
        <v>1.27669271412557E-52</v>
      </c>
      <c r="BV163" s="26">
        <v>0</v>
      </c>
      <c r="BW163" s="26">
        <v>72.179298102579807</v>
      </c>
      <c r="BX163" s="26">
        <v>1</v>
      </c>
      <c r="BY163" s="26">
        <v>24</v>
      </c>
      <c r="CA163" s="72">
        <f t="shared" si="2"/>
        <v>5</v>
      </c>
    </row>
    <row r="164" spans="1:79" x14ac:dyDescent="0.25">
      <c r="A164" t="s">
        <v>376</v>
      </c>
      <c r="B164" t="s">
        <v>377</v>
      </c>
      <c r="C164">
        <v>8513227</v>
      </c>
      <c r="D164" s="14">
        <v>81.599999999999994</v>
      </c>
      <c r="E164" s="14">
        <v>85.6</v>
      </c>
      <c r="F164" s="14">
        <v>14.910954769106899</v>
      </c>
      <c r="G164" s="14">
        <v>66.465828666121396</v>
      </c>
      <c r="H164" s="14">
        <v>215.52137841709401</v>
      </c>
      <c r="I164" s="14">
        <v>7.8</v>
      </c>
      <c r="J164" s="14">
        <v>1.52</v>
      </c>
      <c r="K164" s="14">
        <v>26.202999999999999</v>
      </c>
      <c r="L164" s="14">
        <v>54.475332899205704</v>
      </c>
      <c r="M164" s="14">
        <v>65.032621687661106</v>
      </c>
      <c r="P164" s="14">
        <v>259999</v>
      </c>
      <c r="Q164" s="14">
        <v>7</v>
      </c>
      <c r="R164" s="14">
        <v>28857994</v>
      </c>
      <c r="S164" s="14">
        <v>102916</v>
      </c>
      <c r="T164" s="20">
        <v>68820</v>
      </c>
      <c r="U164">
        <v>705140354166.31201</v>
      </c>
      <c r="V164" s="14"/>
      <c r="W164" s="14">
        <v>0.1</v>
      </c>
      <c r="X164" s="14">
        <v>32.700000000000003</v>
      </c>
      <c r="Y164" s="14">
        <v>68.252998352050795</v>
      </c>
      <c r="Z164" s="14">
        <v>2.9489998817443799</v>
      </c>
      <c r="AA164" s="14">
        <v>85.288935112180695</v>
      </c>
      <c r="AB164" s="14"/>
      <c r="AC164" s="14">
        <v>21378.560000000001</v>
      </c>
      <c r="AD164" s="14">
        <v>0.67555738567045598</v>
      </c>
      <c r="AE164" s="14">
        <v>38.363446027908402</v>
      </c>
      <c r="AF164" s="14">
        <v>31.830145200526498</v>
      </c>
      <c r="AG164" s="14">
        <v>9.6651842611950602</v>
      </c>
      <c r="AH164" s="14">
        <v>73.796999999999997</v>
      </c>
      <c r="AI164" s="14"/>
      <c r="AJ164" s="20">
        <v>4933.6587757028101</v>
      </c>
      <c r="AK164" s="14">
        <v>4.3115629940909699</v>
      </c>
      <c r="AL164" s="20">
        <v>49.300136230351498</v>
      </c>
      <c r="AM164" s="14">
        <v>5.7</v>
      </c>
      <c r="AN164" s="14">
        <v>8.6</v>
      </c>
      <c r="AO164" s="14">
        <v>4.0999999999999996</v>
      </c>
      <c r="AP164" s="21">
        <v>4.2363</v>
      </c>
      <c r="AQ164" s="14">
        <v>4.7</v>
      </c>
      <c r="AR164" s="14">
        <v>5.1133199999999999</v>
      </c>
      <c r="AS164" s="14">
        <v>105.19068</v>
      </c>
      <c r="AT164" s="14">
        <v>97.158680000000004</v>
      </c>
      <c r="AU164" s="14">
        <v>0.97323000000000004</v>
      </c>
      <c r="AV164" s="14">
        <v>99.8635827281161</v>
      </c>
      <c r="AW164" s="14">
        <v>100</v>
      </c>
      <c r="AX164" s="14">
        <v>4.38504393766401</v>
      </c>
      <c r="AY164" s="22">
        <v>131</v>
      </c>
      <c r="AZ164" s="22">
        <v>21.2</v>
      </c>
      <c r="BA164" s="24">
        <v>42.4</v>
      </c>
      <c r="BB164" s="25">
        <v>0.56299999999999994</v>
      </c>
      <c r="BC164" s="30" t="s">
        <v>378</v>
      </c>
      <c r="BD164" s="26" t="s">
        <v>292</v>
      </c>
      <c r="BE164" s="26" t="s">
        <v>309</v>
      </c>
      <c r="BF164" s="26" t="s">
        <v>286</v>
      </c>
      <c r="BG164" s="26" t="s">
        <v>286</v>
      </c>
      <c r="BH164" s="26" t="s">
        <v>316</v>
      </c>
      <c r="BI164" s="26" t="s">
        <v>288</v>
      </c>
      <c r="BJ164">
        <v>8.4270005130451509</v>
      </c>
      <c r="BK164">
        <v>46.811949971500098</v>
      </c>
      <c r="BL164">
        <v>-1.8299926757812299</v>
      </c>
      <c r="BM164">
        <v>-2.7099975585937299</v>
      </c>
      <c r="BN164">
        <v>-0.20999755859372701</v>
      </c>
      <c r="BO164">
        <v>-0.19998779296872701</v>
      </c>
      <c r="BP164">
        <v>-1.23749389648435</v>
      </c>
      <c r="BQ164" s="26">
        <v>9.8635379362172995E-2</v>
      </c>
      <c r="BR164" s="26">
        <v>30226.878894657199</v>
      </c>
      <c r="BS164" s="26">
        <v>18346.466015929</v>
      </c>
      <c r="BT164" s="26">
        <v>8.0360630328302096E-104</v>
      </c>
      <c r="BU164" s="26">
        <v>1.26397216828976E-142</v>
      </c>
      <c r="BV164" s="26">
        <v>0</v>
      </c>
      <c r="BW164" s="26">
        <v>2389047.45428883</v>
      </c>
      <c r="BX164" s="26">
        <v>1</v>
      </c>
      <c r="BY164" s="26">
        <v>14</v>
      </c>
      <c r="CA164" s="72">
        <f t="shared" si="2"/>
        <v>5</v>
      </c>
    </row>
    <row r="165" spans="1:79" x14ac:dyDescent="0.25">
      <c r="A165" t="s">
        <v>441</v>
      </c>
      <c r="B165" t="s">
        <v>442</v>
      </c>
      <c r="C165">
        <v>46796540</v>
      </c>
      <c r="D165" s="14">
        <v>80.7</v>
      </c>
      <c r="E165" s="14">
        <v>86.1</v>
      </c>
      <c r="F165" s="14">
        <v>14.6670011075355</v>
      </c>
      <c r="G165" s="14">
        <v>65.954491369964998</v>
      </c>
      <c r="H165" s="14">
        <v>93.529058261587195</v>
      </c>
      <c r="I165" s="14">
        <v>9.1</v>
      </c>
      <c r="J165" s="14">
        <v>1.31</v>
      </c>
      <c r="K165" s="14">
        <v>19.678999999999998</v>
      </c>
      <c r="L165" s="14">
        <v>31.599186833729501</v>
      </c>
      <c r="M165" s="14">
        <v>35.178392223624201</v>
      </c>
      <c r="P165" s="14">
        <v>200000</v>
      </c>
      <c r="Q165" s="14">
        <v>48</v>
      </c>
      <c r="R165" s="14">
        <v>80672105</v>
      </c>
      <c r="S165" s="14">
        <v>17189759</v>
      </c>
      <c r="T165" s="20">
        <v>39800</v>
      </c>
      <c r="U165">
        <v>1419041949909.8201</v>
      </c>
      <c r="V165" s="14"/>
      <c r="W165" s="14">
        <v>2.2000000000000002</v>
      </c>
      <c r="X165" s="14">
        <v>34.700000000000003</v>
      </c>
      <c r="Y165" s="14">
        <v>57.492000579833999</v>
      </c>
      <c r="Z165" s="14">
        <v>4.0910000801086399</v>
      </c>
      <c r="AA165" s="14">
        <v>81.749672771641499</v>
      </c>
      <c r="AB165" s="14">
        <v>1.20482</v>
      </c>
      <c r="AC165" s="14">
        <v>54536.59</v>
      </c>
      <c r="AD165" s="14">
        <v>1.2730909609957399</v>
      </c>
      <c r="AE165" s="14">
        <v>52.577247440306898</v>
      </c>
      <c r="AF165" s="14">
        <v>36.936209528965797</v>
      </c>
      <c r="AG165" s="14">
        <v>28.065633649122098</v>
      </c>
      <c r="AH165" s="14">
        <v>80.320999999999998</v>
      </c>
      <c r="AI165" s="14"/>
      <c r="AJ165" s="20">
        <v>2392.3814526583201</v>
      </c>
      <c r="AK165" s="14">
        <v>5.0338244872375704</v>
      </c>
      <c r="AL165" s="20">
        <v>41.115549425171999</v>
      </c>
      <c r="AM165" s="14">
        <v>6.9</v>
      </c>
      <c r="AN165" s="14">
        <v>9.9</v>
      </c>
      <c r="AO165" s="14">
        <v>3</v>
      </c>
      <c r="AP165" s="21">
        <v>4.0690999999999997</v>
      </c>
      <c r="AQ165" s="14">
        <v>3</v>
      </c>
      <c r="AR165" s="14">
        <v>4.2091099999999999</v>
      </c>
      <c r="AS165" s="14">
        <v>102.71029</v>
      </c>
      <c r="AT165" s="14">
        <v>100.57255000000001</v>
      </c>
      <c r="AU165" s="14">
        <v>1.0156400000000001</v>
      </c>
      <c r="AV165" s="14">
        <v>100</v>
      </c>
      <c r="AW165" s="14">
        <v>100</v>
      </c>
      <c r="AX165" s="14">
        <v>16.303197353839298</v>
      </c>
      <c r="AY165" s="22">
        <v>130</v>
      </c>
      <c r="AZ165" s="22">
        <v>27.1</v>
      </c>
      <c r="BA165" s="24">
        <v>42.7</v>
      </c>
      <c r="BB165" s="25">
        <v>0.434</v>
      </c>
      <c r="BD165" s="26" t="s">
        <v>292</v>
      </c>
      <c r="BE165" s="26" t="s">
        <v>309</v>
      </c>
      <c r="BF165" s="26" t="s">
        <v>286</v>
      </c>
      <c r="BG165" s="26" t="s">
        <v>286</v>
      </c>
      <c r="BH165" s="26" t="s">
        <v>287</v>
      </c>
      <c r="BI165" s="26" t="s">
        <v>288</v>
      </c>
      <c r="BJ165">
        <v>-3.4765254381809099</v>
      </c>
      <c r="BK165">
        <v>39.899476626499997</v>
      </c>
      <c r="BL165">
        <v>10.3200012207031</v>
      </c>
      <c r="BM165">
        <v>8.0299926757812692</v>
      </c>
      <c r="BN165">
        <v>12.2000061035156</v>
      </c>
      <c r="BO165">
        <v>13.3300109863281</v>
      </c>
      <c r="BP165">
        <v>10.9700027465821</v>
      </c>
      <c r="BQ165" s="26">
        <v>8.1702589951172994E-2</v>
      </c>
      <c r="BR165" s="26">
        <v>243729.25652968301</v>
      </c>
      <c r="BS165" s="26">
        <v>18351.5024416618</v>
      </c>
      <c r="BT165" s="26">
        <v>2.9750412529636397E-73</v>
      </c>
      <c r="BU165" s="26">
        <v>2.69558197969194E-98</v>
      </c>
      <c r="BV165" s="26">
        <v>0</v>
      </c>
      <c r="BW165" s="26">
        <v>446269752.25927198</v>
      </c>
      <c r="BX165" s="26">
        <v>1</v>
      </c>
      <c r="BY165" s="26">
        <v>12</v>
      </c>
      <c r="CA165" s="72">
        <f t="shared" si="2"/>
        <v>5</v>
      </c>
    </row>
    <row r="166" spans="1:79" x14ac:dyDescent="0.25">
      <c r="A166" t="s">
        <v>448</v>
      </c>
      <c r="B166" t="s">
        <v>449</v>
      </c>
      <c r="C166">
        <v>5515525</v>
      </c>
      <c r="D166" s="14">
        <v>79.2</v>
      </c>
      <c r="E166" s="14">
        <v>84.6</v>
      </c>
      <c r="F166" s="14">
        <v>16.1451829725838</v>
      </c>
      <c r="G166" s="14">
        <v>62.134029481893997</v>
      </c>
      <c r="H166" s="14">
        <v>18.1568556480537</v>
      </c>
      <c r="I166" s="14">
        <v>9.9</v>
      </c>
      <c r="J166" s="14">
        <v>1.49</v>
      </c>
      <c r="K166" s="14">
        <v>14.618</v>
      </c>
      <c r="L166" s="14">
        <v>37.569369090063603</v>
      </c>
      <c r="M166" s="14">
        <v>37.6840799875988</v>
      </c>
      <c r="P166" s="14">
        <v>70000</v>
      </c>
      <c r="Q166" s="14">
        <v>5</v>
      </c>
      <c r="R166" s="14">
        <v>13364839</v>
      </c>
      <c r="S166" s="14">
        <v>1592090</v>
      </c>
      <c r="T166" s="20">
        <v>48580</v>
      </c>
      <c r="U166">
        <v>276743120515.76398</v>
      </c>
      <c r="V166" s="14"/>
      <c r="W166" s="14">
        <v>0.1</v>
      </c>
      <c r="X166" s="14">
        <v>27.4</v>
      </c>
      <c r="Y166" s="14">
        <v>59.081001281738303</v>
      </c>
      <c r="Z166" s="14">
        <v>3.6059999465942401</v>
      </c>
      <c r="AA166" s="14">
        <v>88.480717617413802</v>
      </c>
      <c r="AB166" s="14">
        <v>2.7568999999999999</v>
      </c>
      <c r="AC166" s="14">
        <v>10598.94</v>
      </c>
      <c r="AD166" s="14">
        <v>1.3985204245738201</v>
      </c>
      <c r="AE166" s="14">
        <v>7.4857688131354703</v>
      </c>
      <c r="AF166" s="14">
        <v>73.107169885821506</v>
      </c>
      <c r="AG166" s="14">
        <v>15.023291603263299</v>
      </c>
      <c r="AH166" s="14">
        <v>85.382000000000005</v>
      </c>
      <c r="AI166" s="14"/>
      <c r="AJ166" s="20">
        <v>19591.644218670601</v>
      </c>
      <c r="AK166" s="14">
        <v>8.6607212434944802</v>
      </c>
      <c r="AL166" s="20">
        <v>0</v>
      </c>
      <c r="AM166" s="14">
        <v>5.6</v>
      </c>
      <c r="AN166" s="14">
        <v>10.199999999999999</v>
      </c>
      <c r="AO166" s="14">
        <v>1.7</v>
      </c>
      <c r="AP166" s="21">
        <v>3.8079999999999998</v>
      </c>
      <c r="AQ166" s="14">
        <v>4.9000000000000004</v>
      </c>
      <c r="AR166" s="14">
        <v>6.8973500000000003</v>
      </c>
      <c r="AS166" s="14">
        <v>100.15464</v>
      </c>
      <c r="AT166" s="14">
        <v>101.49832000000001</v>
      </c>
      <c r="AU166" s="14">
        <v>1.05626</v>
      </c>
      <c r="AV166" s="14">
        <v>99.452710322835998</v>
      </c>
      <c r="AW166" s="14">
        <v>100</v>
      </c>
      <c r="AX166" s="14">
        <v>5.2790731574381802</v>
      </c>
      <c r="AY166" s="22">
        <v>133</v>
      </c>
      <c r="AZ166" s="22">
        <v>24.9</v>
      </c>
      <c r="BA166" s="24">
        <v>42.5</v>
      </c>
      <c r="BB166" s="25">
        <v>0.47</v>
      </c>
      <c r="BD166" s="26" t="s">
        <v>292</v>
      </c>
      <c r="BE166" s="26" t="s">
        <v>309</v>
      </c>
      <c r="BF166" s="26" t="s">
        <v>286</v>
      </c>
      <c r="BG166" s="26" t="s">
        <v>286</v>
      </c>
      <c r="BH166" s="26" t="s">
        <v>382</v>
      </c>
      <c r="BI166" s="26" t="s">
        <v>288</v>
      </c>
      <c r="BJ166">
        <v>27.415728140675299</v>
      </c>
      <c r="BK166">
        <v>64.943894761000095</v>
      </c>
      <c r="BL166">
        <v>-2.66998901367185</v>
      </c>
      <c r="BM166">
        <v>-3.1600097656249799</v>
      </c>
      <c r="BN166">
        <v>-4.4599975585937299</v>
      </c>
      <c r="BO166">
        <v>-1.9499877929687299</v>
      </c>
      <c r="BP166">
        <v>-3.0599960327148201</v>
      </c>
      <c r="BQ166" s="26">
        <v>4.7875775661539999E-2</v>
      </c>
      <c r="BR166" s="26">
        <v>7312.2930899622297</v>
      </c>
      <c r="BS166" s="26">
        <v>18362.210734650402</v>
      </c>
      <c r="BT166" s="26">
        <v>9.5116804716614097E-63</v>
      </c>
      <c r="BU166" s="26">
        <v>1.21465758060646E-60</v>
      </c>
      <c r="BV166" s="26">
        <v>0</v>
      </c>
      <c r="BW166" s="26">
        <v>153661.27171396199</v>
      </c>
      <c r="BX166" s="26">
        <v>1</v>
      </c>
      <c r="BY166" s="26">
        <v>24</v>
      </c>
      <c r="CA166" s="72">
        <f t="shared" si="2"/>
        <v>5</v>
      </c>
    </row>
    <row r="167" spans="1:79" x14ac:dyDescent="0.25">
      <c r="A167" t="s">
        <v>490</v>
      </c>
      <c r="B167" t="s">
        <v>491</v>
      </c>
      <c r="C167">
        <v>17247807</v>
      </c>
      <c r="D167" s="14">
        <v>71.119</v>
      </c>
      <c r="E167" s="14">
        <v>76.936999999999998</v>
      </c>
      <c r="F167" s="14">
        <v>34.435395393361802</v>
      </c>
      <c r="G167" s="14">
        <v>60.7525320983504</v>
      </c>
      <c r="H167" s="14">
        <v>160.953779395297</v>
      </c>
      <c r="I167" s="14">
        <v>4.7380000000000004</v>
      </c>
      <c r="J167" s="14">
        <v>2.87</v>
      </c>
      <c r="K167" s="14">
        <v>48.945999999999998</v>
      </c>
      <c r="L167" s="14">
        <v>26.861229611222001</v>
      </c>
      <c r="M167" s="14">
        <v>18.796009277802799</v>
      </c>
      <c r="N167" s="14">
        <v>28.605596357133098</v>
      </c>
      <c r="O167" s="14">
        <v>0.51065937190591004</v>
      </c>
      <c r="P167" s="14">
        <v>-46073</v>
      </c>
      <c r="Q167" s="14">
        <v>19132</v>
      </c>
      <c r="R167" s="14">
        <v>145795</v>
      </c>
      <c r="S167" s="14">
        <v>1530600</v>
      </c>
      <c r="T167" s="20">
        <v>8310</v>
      </c>
      <c r="U167">
        <v>78460447919.991501</v>
      </c>
      <c r="V167" s="14"/>
      <c r="W167" s="14"/>
      <c r="X167" s="14"/>
      <c r="Y167" s="14">
        <v>62.349998474121101</v>
      </c>
      <c r="Z167" s="14">
        <v>31.4899997711182</v>
      </c>
      <c r="AA167" s="14">
        <v>46.226186693565701</v>
      </c>
      <c r="AB167" s="14">
        <v>2.8000000000000001E-2</v>
      </c>
      <c r="AC167" s="14">
        <v>99.89</v>
      </c>
      <c r="AD167" s="14">
        <v>0.35294113424259299</v>
      </c>
      <c r="AE167" s="14">
        <v>35.983575961179497</v>
      </c>
      <c r="AF167" s="14">
        <v>32.695036372305402</v>
      </c>
      <c r="AG167" s="14">
        <v>20.047879078254301</v>
      </c>
      <c r="AH167" s="14">
        <v>51.054000000000002</v>
      </c>
      <c r="AI167" s="14"/>
      <c r="AJ167" s="20">
        <v>6857.8994869323997</v>
      </c>
      <c r="AK167" s="14">
        <v>1.1510008356965999</v>
      </c>
      <c r="AL167" s="20">
        <v>100</v>
      </c>
      <c r="AM167" s="14">
        <v>10</v>
      </c>
      <c r="AN167" s="14">
        <v>14.9</v>
      </c>
      <c r="AO167" s="14">
        <v>26.2</v>
      </c>
      <c r="AP167" s="21">
        <v>0.35499999999999998</v>
      </c>
      <c r="AQ167" s="14"/>
      <c r="AR167" s="14">
        <v>2.8328099999999998</v>
      </c>
      <c r="AS167" s="14">
        <v>101.19489</v>
      </c>
      <c r="AT167" s="14">
        <v>79.941329999999994</v>
      </c>
      <c r="AU167" s="14">
        <v>0.96255999999999997</v>
      </c>
      <c r="AV167" s="14">
        <v>50.507395906905103</v>
      </c>
      <c r="AW167" s="14">
        <v>93.288093566894503</v>
      </c>
      <c r="AX167" s="14">
        <v>11.1311802061383</v>
      </c>
      <c r="AY167" s="22">
        <v>116</v>
      </c>
      <c r="AZ167" s="22">
        <v>18.8</v>
      </c>
      <c r="BA167" s="24">
        <v>22.1</v>
      </c>
      <c r="BB167" s="25">
        <v>0.65100000000000002</v>
      </c>
      <c r="BC167" s="27" t="s">
        <v>492</v>
      </c>
      <c r="BD167" s="26" t="s">
        <v>262</v>
      </c>
      <c r="BE167" s="26" t="s">
        <v>285</v>
      </c>
      <c r="BF167" s="26" t="s">
        <v>264</v>
      </c>
      <c r="BG167" s="26" t="s">
        <v>265</v>
      </c>
      <c r="BH167" s="26" t="s">
        <v>350</v>
      </c>
      <c r="BI167" s="26" t="s">
        <v>267</v>
      </c>
      <c r="BJ167">
        <v>-90.286830469259598</v>
      </c>
      <c r="BK167">
        <v>15.773891506</v>
      </c>
      <c r="BL167">
        <v>22.170007324218801</v>
      </c>
      <c r="BM167">
        <v>22.520013427734401</v>
      </c>
      <c r="BN167">
        <v>23.360009765625001</v>
      </c>
      <c r="BO167">
        <v>24.640008544921901</v>
      </c>
      <c r="BP167">
        <v>23.172509765625001</v>
      </c>
      <c r="BQ167" s="26">
        <v>1.0779786928158E-2</v>
      </c>
      <c r="BR167" s="26">
        <v>1341153.8254406</v>
      </c>
      <c r="BS167" s="26">
        <v>18569.887748010999</v>
      </c>
      <c r="BT167" s="26">
        <v>6.2224645171151806E-5</v>
      </c>
      <c r="BU167" s="26">
        <v>0.63724758934035397</v>
      </c>
      <c r="BV167" s="26">
        <v>2.9321219659134502E-134</v>
      </c>
      <c r="BW167" s="26">
        <v>3738.6042969742798</v>
      </c>
      <c r="BX167" s="26">
        <v>0</v>
      </c>
      <c r="BY167" s="26">
        <v>50</v>
      </c>
      <c r="CA167" s="72">
        <f t="shared" si="2"/>
        <v>5</v>
      </c>
    </row>
    <row r="168" spans="1:79" x14ac:dyDescent="0.25">
      <c r="A168" t="s">
        <v>499</v>
      </c>
      <c r="B168" t="s">
        <v>500</v>
      </c>
      <c r="C168">
        <v>4087843</v>
      </c>
      <c r="D168" s="14">
        <v>74.900000000000006</v>
      </c>
      <c r="E168" s="14">
        <v>81.400000000000006</v>
      </c>
      <c r="F168" s="14">
        <v>14.5119400058464</v>
      </c>
      <c r="G168" s="14">
        <v>65.042626981730606</v>
      </c>
      <c r="H168" s="14">
        <v>73.077197998570398</v>
      </c>
      <c r="I168" s="14">
        <v>12.9</v>
      </c>
      <c r="J168" s="14">
        <v>1.47</v>
      </c>
      <c r="K168" s="14">
        <v>43.052999999999997</v>
      </c>
      <c r="L168" s="14">
        <v>49.409116872406202</v>
      </c>
      <c r="M168" s="14">
        <v>50.028996296934103</v>
      </c>
      <c r="P168" s="14">
        <v>-40004</v>
      </c>
      <c r="Q168" s="14">
        <v>24107</v>
      </c>
      <c r="R168" s="14">
        <v>2093577</v>
      </c>
      <c r="S168" s="14">
        <v>264500</v>
      </c>
      <c r="T168" s="20">
        <v>27180</v>
      </c>
      <c r="U168">
        <v>60971699315.177597</v>
      </c>
      <c r="V168" s="14"/>
      <c r="W168" s="14">
        <v>3.8</v>
      </c>
      <c r="X168" s="14">
        <v>30.4</v>
      </c>
      <c r="Y168" s="14">
        <v>51.181999206542997</v>
      </c>
      <c r="Z168" s="14">
        <v>5.9629998207092303</v>
      </c>
      <c r="AA168" s="14">
        <v>79.050265817838493</v>
      </c>
      <c r="AB168" s="14">
        <v>0.86450000000000005</v>
      </c>
      <c r="AC168" s="14">
        <v>4276.8999999999996</v>
      </c>
      <c r="AD168" s="14">
        <v>1.46505417870661</v>
      </c>
      <c r="AE168" s="14">
        <v>27.5911365260901</v>
      </c>
      <c r="AF168" s="14">
        <v>34.3531098001083</v>
      </c>
      <c r="AG168" s="14">
        <v>38.253630214003898</v>
      </c>
      <c r="AH168" s="14">
        <v>56.947000000000003</v>
      </c>
      <c r="AI168" s="14">
        <v>23.705127024871299</v>
      </c>
      <c r="AJ168" s="20">
        <v>8894.8890722394808</v>
      </c>
      <c r="AK168" s="14">
        <v>3.9738049055903102</v>
      </c>
      <c r="AL168" s="20">
        <v>99.779605273265602</v>
      </c>
      <c r="AM168" s="14">
        <v>5.4</v>
      </c>
      <c r="AN168" s="14">
        <v>16.7</v>
      </c>
      <c r="AO168" s="14">
        <v>4.7</v>
      </c>
      <c r="AP168" s="21">
        <v>2.9962</v>
      </c>
      <c r="AQ168" s="14">
        <v>5.9</v>
      </c>
      <c r="AR168" s="14"/>
      <c r="AS168" s="14">
        <v>96.471029999999999</v>
      </c>
      <c r="AT168" s="14">
        <v>95.547160000000005</v>
      </c>
      <c r="AU168" s="14">
        <v>1.0329900000000001</v>
      </c>
      <c r="AV168" s="14">
        <v>94.824845086306794</v>
      </c>
      <c r="AW168" s="14">
        <v>100</v>
      </c>
      <c r="AX168" s="14">
        <v>38.586873595133497</v>
      </c>
      <c r="AY168" s="22">
        <v>125</v>
      </c>
      <c r="AZ168" s="22">
        <v>27.1</v>
      </c>
      <c r="BA168" s="24">
        <v>43</v>
      </c>
      <c r="BB168" s="25">
        <v>0.503</v>
      </c>
      <c r="BD168" s="26" t="s">
        <v>292</v>
      </c>
      <c r="BE168" s="26" t="s">
        <v>263</v>
      </c>
      <c r="BF168" s="26" t="s">
        <v>286</v>
      </c>
      <c r="BG168" s="26" t="s">
        <v>286</v>
      </c>
      <c r="BH168" s="26" t="s">
        <v>287</v>
      </c>
      <c r="BI168" s="26" t="s">
        <v>288</v>
      </c>
      <c r="BJ168">
        <v>15.321580257748099</v>
      </c>
      <c r="BK168">
        <v>44.745124209499998</v>
      </c>
      <c r="BL168">
        <v>5.9800048828125201</v>
      </c>
      <c r="BM168">
        <v>4.5400024414062701</v>
      </c>
      <c r="BN168">
        <v>6.2799926757812701</v>
      </c>
      <c r="BO168">
        <v>5.5200134277344004</v>
      </c>
      <c r="BP168">
        <v>5.58000335693362</v>
      </c>
      <c r="BQ168" s="26">
        <v>8.7345562886334993E-2</v>
      </c>
      <c r="BR168" s="26">
        <v>2248.1907003660999</v>
      </c>
      <c r="BS168" s="26">
        <v>18351.721501340799</v>
      </c>
      <c r="BT168" s="26">
        <v>1.8664534086827401E-87</v>
      </c>
      <c r="BU168" s="26">
        <v>9.3039667336294503E-115</v>
      </c>
      <c r="BV168" s="26">
        <v>0</v>
      </c>
      <c r="BW168" s="26">
        <v>19306.762463086401</v>
      </c>
      <c r="BX168" s="26">
        <v>1</v>
      </c>
      <c r="BY168" s="26">
        <v>22</v>
      </c>
      <c r="CA168" s="72">
        <f t="shared" si="2"/>
        <v>5</v>
      </c>
    </row>
    <row r="169" spans="1:79" x14ac:dyDescent="0.25">
      <c r="A169" t="s">
        <v>525</v>
      </c>
      <c r="B169" t="s">
        <v>526</v>
      </c>
      <c r="C169">
        <v>8882800</v>
      </c>
      <c r="D169" s="14">
        <v>80.900000000000006</v>
      </c>
      <c r="E169" s="14">
        <v>84.8</v>
      </c>
      <c r="F169" s="14">
        <v>27.925246458993801</v>
      </c>
      <c r="G169" s="14">
        <v>60.097767516043596</v>
      </c>
      <c r="H169" s="14">
        <v>410.52680221811499</v>
      </c>
      <c r="I169" s="14">
        <v>5</v>
      </c>
      <c r="J169" s="14">
        <v>3.09</v>
      </c>
      <c r="K169" s="14">
        <v>7.5819999999999901</v>
      </c>
      <c r="L169" s="14">
        <v>27.5215154198101</v>
      </c>
      <c r="M169" s="14">
        <v>28.684321571823901</v>
      </c>
      <c r="P169" s="14">
        <v>50002</v>
      </c>
      <c r="Q169" s="14">
        <v>502</v>
      </c>
      <c r="R169" s="14">
        <v>7404373</v>
      </c>
      <c r="S169" s="14">
        <v>2946000</v>
      </c>
      <c r="T169" s="20">
        <v>39940</v>
      </c>
      <c r="U169">
        <v>370587977153.58301</v>
      </c>
      <c r="V169" s="14"/>
      <c r="W169" s="14"/>
      <c r="X169" s="14"/>
      <c r="Y169" s="14">
        <v>64.041999816894503</v>
      </c>
      <c r="Z169" s="14">
        <v>0.924000024795532</v>
      </c>
      <c r="AA169" s="14">
        <v>87.083319977134096</v>
      </c>
      <c r="AB169" s="14">
        <v>4.54474</v>
      </c>
      <c r="AC169" s="14">
        <v>12234.69</v>
      </c>
      <c r="AD169" s="14">
        <v>4.34810126356225</v>
      </c>
      <c r="AE169" s="14">
        <v>24.584103512014799</v>
      </c>
      <c r="AF169" s="14">
        <v>7.72643239132357</v>
      </c>
      <c r="AG169" s="14">
        <v>19.946599077149799</v>
      </c>
      <c r="AH169" s="14">
        <v>92.418000000000006</v>
      </c>
      <c r="AI169" s="14">
        <v>18.741200646029601</v>
      </c>
      <c r="AJ169" s="20">
        <v>91.288630305390896</v>
      </c>
      <c r="AK169" s="14">
        <v>7.8631813479070596</v>
      </c>
      <c r="AL169" s="20">
        <v>100</v>
      </c>
      <c r="AM169" s="14">
        <v>9.6999999999999993</v>
      </c>
      <c r="AN169" s="14">
        <v>9.6</v>
      </c>
      <c r="AO169" s="14">
        <v>3.7</v>
      </c>
      <c r="AP169" s="21">
        <v>3.2176</v>
      </c>
      <c r="AQ169" s="14">
        <v>3.1</v>
      </c>
      <c r="AR169" s="14">
        <v>5.8493000000000004</v>
      </c>
      <c r="AS169" s="14">
        <v>104.90112000000001</v>
      </c>
      <c r="AT169" s="14">
        <v>105.55797</v>
      </c>
      <c r="AU169" s="14">
        <v>1.0127699999999999</v>
      </c>
      <c r="AV169" s="14">
        <v>100</v>
      </c>
      <c r="AW169" s="14">
        <v>100</v>
      </c>
      <c r="AX169" s="14">
        <v>7.4219263544119203</v>
      </c>
      <c r="AY169" s="22">
        <v>160</v>
      </c>
      <c r="AZ169" s="22">
        <v>26.7</v>
      </c>
      <c r="BA169" s="24">
        <v>29.9</v>
      </c>
      <c r="BB169" s="25">
        <v>0.90600000000000003</v>
      </c>
      <c r="BC169" s="27" t="s">
        <v>527</v>
      </c>
      <c r="BD169" s="26" t="s">
        <v>292</v>
      </c>
      <c r="BE169" s="26" t="s">
        <v>309</v>
      </c>
      <c r="BF169" s="26" t="s">
        <v>272</v>
      </c>
      <c r="BG169" s="26" t="s">
        <v>272</v>
      </c>
      <c r="BH169" s="26" t="s">
        <v>295</v>
      </c>
      <c r="BI169" s="26" t="s">
        <v>296</v>
      </c>
      <c r="BJ169">
        <v>34.662719314330303</v>
      </c>
      <c r="BK169">
        <v>31.4461644085</v>
      </c>
      <c r="BL169">
        <v>16.089990234375001</v>
      </c>
      <c r="BM169">
        <v>12.9299865722656</v>
      </c>
      <c r="BN169">
        <v>14.4599853515625</v>
      </c>
      <c r="BO169">
        <v>17.689996337890602</v>
      </c>
      <c r="BP169">
        <v>15.292489624023499</v>
      </c>
      <c r="BQ169" s="26">
        <v>9.4670895683241996E-2</v>
      </c>
      <c r="BR169" s="26">
        <v>16513.159642129602</v>
      </c>
      <c r="BS169" s="26">
        <v>18353.380931087799</v>
      </c>
      <c r="BT169" s="26">
        <v>6.0079005657819002E-70</v>
      </c>
      <c r="BU169" s="26">
        <v>1.86169376012814E-97</v>
      </c>
      <c r="BV169" s="26">
        <v>0</v>
      </c>
      <c r="BW169" s="26">
        <v>2419406.3572264202</v>
      </c>
      <c r="BX169" s="26">
        <v>1</v>
      </c>
      <c r="BY169" s="26">
        <v>16</v>
      </c>
      <c r="CA169" s="72">
        <f t="shared" si="2"/>
        <v>5</v>
      </c>
    </row>
    <row r="170" spans="1:79" x14ac:dyDescent="0.25">
      <c r="A170" t="s">
        <v>528</v>
      </c>
      <c r="B170" t="s">
        <v>529</v>
      </c>
      <c r="C170">
        <v>60421760</v>
      </c>
      <c r="D170" s="14">
        <v>80.8</v>
      </c>
      <c r="E170" s="14">
        <v>85.2</v>
      </c>
      <c r="F170" s="14">
        <v>13.329116090639801</v>
      </c>
      <c r="G170" s="14">
        <v>63.9192043068525</v>
      </c>
      <c r="H170" s="14">
        <v>205.45074794315599</v>
      </c>
      <c r="I170" s="14">
        <v>10.5</v>
      </c>
      <c r="J170" s="14">
        <v>1.32</v>
      </c>
      <c r="K170" s="14">
        <v>29.562000000000001</v>
      </c>
      <c r="L170" s="14">
        <v>27.8619485480206</v>
      </c>
      <c r="M170" s="14">
        <v>30.842407280701899</v>
      </c>
      <c r="P170" s="14">
        <v>744713</v>
      </c>
      <c r="Q170" s="14">
        <v>69</v>
      </c>
      <c r="R170" s="14">
        <v>27630435.600000001</v>
      </c>
      <c r="S170" s="14">
        <v>10547112</v>
      </c>
      <c r="T170" s="20">
        <v>42290</v>
      </c>
      <c r="U170">
        <v>2083864259622.6499</v>
      </c>
      <c r="V170" s="14"/>
      <c r="W170" s="14">
        <v>3.2</v>
      </c>
      <c r="X170" s="14">
        <v>35.9</v>
      </c>
      <c r="Y170" s="14">
        <v>49.555000305175803</v>
      </c>
      <c r="Z170" s="14">
        <v>3.68400001525879</v>
      </c>
      <c r="AA170" s="14">
        <v>69.086559879889094</v>
      </c>
      <c r="AB170" s="14">
        <v>1.35206</v>
      </c>
      <c r="AC170" s="14">
        <v>71240.28</v>
      </c>
      <c r="AD170" s="14">
        <v>1.3327023072538999</v>
      </c>
      <c r="AE170" s="14">
        <v>43.234514176922602</v>
      </c>
      <c r="AF170" s="14">
        <v>31.790303272888799</v>
      </c>
      <c r="AG170" s="14">
        <v>21.539059608881701</v>
      </c>
      <c r="AH170" s="14">
        <v>70.438000000000002</v>
      </c>
      <c r="AI170" s="14"/>
      <c r="AJ170" s="20">
        <v>3002.1809816687701</v>
      </c>
      <c r="AK170" s="14">
        <v>5.2708667864029701</v>
      </c>
      <c r="AL170" s="20">
        <v>94.777213998259299</v>
      </c>
      <c r="AM170" s="14">
        <v>5</v>
      </c>
      <c r="AN170" s="14">
        <v>9.5</v>
      </c>
      <c r="AO170" s="14">
        <v>3</v>
      </c>
      <c r="AP170" s="21">
        <v>4.0323000000000002</v>
      </c>
      <c r="AQ170" s="14"/>
      <c r="AR170" s="14">
        <v>3.8292600000000001</v>
      </c>
      <c r="AS170" s="14">
        <v>101.87936000000001</v>
      </c>
      <c r="AT170" s="14">
        <v>98.816980000000001</v>
      </c>
      <c r="AU170" s="14">
        <v>0.98404000000000003</v>
      </c>
      <c r="AV170" s="14">
        <v>98.640763819095497</v>
      </c>
      <c r="AW170" s="14">
        <v>100</v>
      </c>
      <c r="AX170" s="14">
        <v>7.8674462658227498</v>
      </c>
      <c r="AY170" s="22">
        <v>144</v>
      </c>
      <c r="AZ170" s="22">
        <v>22.9</v>
      </c>
      <c r="BA170" s="24">
        <v>45.5</v>
      </c>
      <c r="BB170" s="25">
        <v>0.88300000000000001</v>
      </c>
      <c r="BC170" s="27" t="s">
        <v>530</v>
      </c>
      <c r="BD170" s="26" t="s">
        <v>375</v>
      </c>
      <c r="BE170" s="26" t="s">
        <v>309</v>
      </c>
      <c r="BF170" s="26" t="s">
        <v>286</v>
      </c>
      <c r="BG170" s="26" t="s">
        <v>286</v>
      </c>
      <c r="BH170" s="26" t="s">
        <v>287</v>
      </c>
      <c r="BI170" s="26" t="s">
        <v>288</v>
      </c>
      <c r="BJ170">
        <v>12.6920345894384</v>
      </c>
      <c r="BK170">
        <v>42.492486788500102</v>
      </c>
      <c r="BL170">
        <v>9.4999938964843995</v>
      </c>
      <c r="BM170">
        <v>7.7000061035156504</v>
      </c>
      <c r="BN170">
        <v>9.0500122070312692</v>
      </c>
      <c r="BO170">
        <v>8.5200134277343995</v>
      </c>
      <c r="BP170">
        <v>8.6925064086914308</v>
      </c>
      <c r="BQ170" s="26">
        <v>6.5758236369238998E-2</v>
      </c>
      <c r="BR170" s="26">
        <v>221539.65966292599</v>
      </c>
      <c r="BS170" s="26">
        <v>18347.605972899801</v>
      </c>
      <c r="BT170" s="26">
        <v>1.4442587366573399E-88</v>
      </c>
      <c r="BU170" s="26">
        <v>3.5703580343766902E-111</v>
      </c>
      <c r="BV170" s="26">
        <v>0</v>
      </c>
      <c r="BW170" s="26">
        <v>179414861.53819999</v>
      </c>
      <c r="BX170" s="26">
        <v>1</v>
      </c>
      <c r="BY170" s="26">
        <v>11</v>
      </c>
      <c r="CA170" s="72">
        <f t="shared" si="2"/>
        <v>5</v>
      </c>
    </row>
    <row r="171" spans="1:79" x14ac:dyDescent="0.25">
      <c r="A171" t="s">
        <v>531</v>
      </c>
      <c r="B171" t="s">
        <v>532</v>
      </c>
      <c r="C171">
        <v>2934855</v>
      </c>
      <c r="D171" s="14">
        <v>72.787000000000006</v>
      </c>
      <c r="E171" s="14">
        <v>75.992999999999995</v>
      </c>
      <c r="F171" s="14">
        <v>23.750096683063902</v>
      </c>
      <c r="G171" s="14">
        <v>67.453260766234195</v>
      </c>
      <c r="H171" s="14">
        <v>270.99307479224399</v>
      </c>
      <c r="I171" s="14">
        <v>7.5730000000000004</v>
      </c>
      <c r="J171" s="14">
        <v>1.9790000000000001</v>
      </c>
      <c r="K171" s="14">
        <v>44.326000000000001</v>
      </c>
      <c r="L171" s="14">
        <v>48.884511734398203</v>
      </c>
      <c r="M171" s="14">
        <v>34.663263464236302</v>
      </c>
      <c r="N171" s="14">
        <v>27.043179758447899</v>
      </c>
      <c r="O171" s="14">
        <v>0.658703150564516</v>
      </c>
      <c r="P171" s="14">
        <v>-56658</v>
      </c>
      <c r="Q171" s="14">
        <v>2453</v>
      </c>
      <c r="R171" s="14">
        <v>180951.272</v>
      </c>
      <c r="S171" s="14">
        <v>1833100</v>
      </c>
      <c r="T171" s="20">
        <v>8900</v>
      </c>
      <c r="U171">
        <v>15713908816.146299</v>
      </c>
      <c r="V171" s="14"/>
      <c r="W171" s="14"/>
      <c r="X171" s="14"/>
      <c r="Y171" s="14">
        <v>66.028999328613295</v>
      </c>
      <c r="Z171" s="14">
        <v>15.930000305175801</v>
      </c>
      <c r="AA171" s="14">
        <v>82.494341753657395</v>
      </c>
      <c r="AB171" s="14"/>
      <c r="AC171" s="14">
        <v>163.85</v>
      </c>
      <c r="AD171" s="14">
        <v>1.35195613500228</v>
      </c>
      <c r="AE171" s="14">
        <v>40.997229916897503</v>
      </c>
      <c r="AF171" s="14">
        <v>30.9159748221809</v>
      </c>
      <c r="AG171" s="14">
        <v>15.916513533077</v>
      </c>
      <c r="AH171" s="14">
        <v>55.673999999999999</v>
      </c>
      <c r="AI171" s="14">
        <v>20.737040165986201</v>
      </c>
      <c r="AJ171" s="20">
        <v>3763.3002404060198</v>
      </c>
      <c r="AK171" s="14">
        <v>2.5814458863858998</v>
      </c>
      <c r="AL171" s="20">
        <v>99.999999999957396</v>
      </c>
      <c r="AM171" s="14">
        <v>11.3</v>
      </c>
      <c r="AN171" s="14">
        <v>14.7</v>
      </c>
      <c r="AO171" s="14">
        <v>14.4</v>
      </c>
      <c r="AP171" s="21">
        <v>0.45879999999999999</v>
      </c>
      <c r="AQ171" s="14">
        <v>1.7</v>
      </c>
      <c r="AR171" s="14">
        <v>5.31548</v>
      </c>
      <c r="AS171" s="14">
        <v>89.767849999999996</v>
      </c>
      <c r="AT171" s="14">
        <v>87.484080000000006</v>
      </c>
      <c r="AU171" s="14">
        <v>1.0154300000000001</v>
      </c>
      <c r="AV171" s="14">
        <v>89.526732864996802</v>
      </c>
      <c r="AW171" s="14">
        <v>99.506446838378906</v>
      </c>
      <c r="AX171" s="14">
        <v>53.375901313540403</v>
      </c>
      <c r="AY171" s="22">
        <v>114</v>
      </c>
      <c r="AZ171" s="22">
        <v>24.4</v>
      </c>
      <c r="BA171" s="24">
        <v>26</v>
      </c>
      <c r="BB171" s="25">
        <v>0.72599999999999998</v>
      </c>
      <c r="BD171" s="26" t="s">
        <v>262</v>
      </c>
      <c r="BE171" s="26" t="s">
        <v>277</v>
      </c>
      <c r="BF171" s="26" t="s">
        <v>264</v>
      </c>
      <c r="BG171" s="26" t="s">
        <v>265</v>
      </c>
      <c r="BH171" s="26" t="s">
        <v>266</v>
      </c>
      <c r="BI171" s="26" t="s">
        <v>267</v>
      </c>
      <c r="BJ171">
        <v>-77.175826018889097</v>
      </c>
      <c r="BK171">
        <v>18.119147039500099</v>
      </c>
      <c r="BL171">
        <v>26.270013427734401</v>
      </c>
      <c r="BM171">
        <v>25.450006103515602</v>
      </c>
      <c r="BN171">
        <v>25.980004882812501</v>
      </c>
      <c r="BO171">
        <v>25.719995117187501</v>
      </c>
      <c r="BP171">
        <v>25.855004882812501</v>
      </c>
      <c r="BQ171" s="26">
        <v>1.1939135390954E-2</v>
      </c>
      <c r="BR171" s="26">
        <v>318935.35002746299</v>
      </c>
      <c r="BS171" s="26">
        <v>18539.5675978814</v>
      </c>
      <c r="BT171" s="26">
        <v>2.4964549378154999E-2</v>
      </c>
      <c r="BU171" s="26">
        <v>0.77161564776608105</v>
      </c>
      <c r="BV171" s="26">
        <v>1.64250241747725E-115</v>
      </c>
      <c r="BW171" s="26">
        <v>7220.2744717235801</v>
      </c>
      <c r="BX171" s="26">
        <v>0</v>
      </c>
      <c r="BY171" s="26">
        <v>50</v>
      </c>
      <c r="CA171" s="72">
        <f t="shared" si="2"/>
        <v>5</v>
      </c>
    </row>
    <row r="172" spans="1:79" x14ac:dyDescent="0.25">
      <c r="A172" t="s">
        <v>572</v>
      </c>
      <c r="B172" t="s">
        <v>573</v>
      </c>
      <c r="C172">
        <v>2801543</v>
      </c>
      <c r="D172" s="14">
        <v>71.900000000000006</v>
      </c>
      <c r="E172" s="14">
        <v>80.900000000000006</v>
      </c>
      <c r="F172" s="14">
        <v>14.882424505508901</v>
      </c>
      <c r="G172" s="14">
        <v>65.412542338030207</v>
      </c>
      <c r="H172" s="14">
        <v>44.531351378064301</v>
      </c>
      <c r="I172" s="14">
        <v>14.1</v>
      </c>
      <c r="J172" s="14">
        <v>1.63</v>
      </c>
      <c r="K172" s="14">
        <v>32.320999999999998</v>
      </c>
      <c r="L172" s="14">
        <v>71.222145510771796</v>
      </c>
      <c r="M172" s="14">
        <v>73.605786605713305</v>
      </c>
      <c r="P172" s="14">
        <v>-163902</v>
      </c>
      <c r="Q172" s="14">
        <v>70</v>
      </c>
      <c r="R172" s="14">
        <v>26031</v>
      </c>
      <c r="S172" s="14">
        <v>750000</v>
      </c>
      <c r="T172" s="20">
        <v>34320</v>
      </c>
      <c r="U172">
        <v>53429066429.125099</v>
      </c>
      <c r="V172" s="14"/>
      <c r="W172" s="14">
        <v>3.8</v>
      </c>
      <c r="X172" s="14">
        <v>37.299999999999997</v>
      </c>
      <c r="Y172" s="14">
        <v>61.618000030517599</v>
      </c>
      <c r="Z172" s="14">
        <v>6.8730001449584996</v>
      </c>
      <c r="AA172" s="14">
        <v>83.463241780971501</v>
      </c>
      <c r="AB172" s="14">
        <v>0.88544</v>
      </c>
      <c r="AC172" s="14">
        <v>2267.3000000000002</v>
      </c>
      <c r="AD172" s="14">
        <v>1.9578488273957999</v>
      </c>
      <c r="AE172" s="14">
        <v>47.155260212694898</v>
      </c>
      <c r="AF172" s="14">
        <v>34.832858656605403</v>
      </c>
      <c r="AG172" s="14">
        <v>17.0231009753366</v>
      </c>
      <c r="AH172" s="14">
        <v>67.679000000000002</v>
      </c>
      <c r="AI172" s="14"/>
      <c r="AJ172" s="20">
        <v>5272.1913730443703</v>
      </c>
      <c r="AK172" s="14">
        <v>4.3780901230985103</v>
      </c>
      <c r="AL172" s="20">
        <v>95.999859307044701</v>
      </c>
      <c r="AM172" s="14">
        <v>3.8</v>
      </c>
      <c r="AN172" s="14">
        <v>20.7</v>
      </c>
      <c r="AO172" s="14">
        <v>4</v>
      </c>
      <c r="AP172" s="21">
        <v>4.3369999999999997</v>
      </c>
      <c r="AQ172" s="14">
        <v>7.3</v>
      </c>
      <c r="AR172" s="14">
        <v>4.00847</v>
      </c>
      <c r="AS172" s="14">
        <v>103.87475000000001</v>
      </c>
      <c r="AT172" s="14">
        <v>102.00116</v>
      </c>
      <c r="AU172" s="14">
        <v>0.97138999999999998</v>
      </c>
      <c r="AV172" s="14">
        <v>85.126491975079702</v>
      </c>
      <c r="AW172" s="14">
        <v>100</v>
      </c>
      <c r="AX172" s="14">
        <v>3.2251753732549902</v>
      </c>
      <c r="AY172" s="22">
        <v>138</v>
      </c>
      <c r="AZ172" s="22">
        <v>28.4</v>
      </c>
      <c r="BA172" s="24">
        <v>43.7</v>
      </c>
      <c r="BB172" s="25">
        <v>0.52100000000000002</v>
      </c>
      <c r="BD172" s="26" t="s">
        <v>292</v>
      </c>
      <c r="BE172" s="26" t="s">
        <v>277</v>
      </c>
      <c r="BF172" s="26" t="s">
        <v>286</v>
      </c>
      <c r="BG172" s="26" t="s">
        <v>286</v>
      </c>
      <c r="BH172" s="26" t="s">
        <v>382</v>
      </c>
      <c r="BI172" s="26" t="s">
        <v>288</v>
      </c>
      <c r="BJ172">
        <v>24.146872869298601</v>
      </c>
      <c r="BK172">
        <v>55.172731628500102</v>
      </c>
      <c r="BL172">
        <v>3.0100036621094</v>
      </c>
      <c r="BM172">
        <v>2.95000610351565</v>
      </c>
      <c r="BN172">
        <v>2.9599853515625201</v>
      </c>
      <c r="BO172">
        <v>4.0800109863281504</v>
      </c>
      <c r="BP172">
        <v>3.2500015258789299</v>
      </c>
      <c r="BQ172" s="26">
        <v>8.5058692859054E-2</v>
      </c>
      <c r="BR172" s="26">
        <v>1585.90757866883</v>
      </c>
      <c r="BS172" s="26">
        <v>18353.068109095198</v>
      </c>
      <c r="BT172" s="26">
        <v>1.11093935135056E-55</v>
      </c>
      <c r="BU172" s="26">
        <v>2.1385195502975801E-79</v>
      </c>
      <c r="BV172" s="26">
        <v>0</v>
      </c>
      <c r="BW172" s="26">
        <v>43610.1387145095</v>
      </c>
      <c r="BX172" s="26">
        <v>1</v>
      </c>
      <c r="BY172" s="26">
        <v>19</v>
      </c>
      <c r="CA172" s="72">
        <f t="shared" si="2"/>
        <v>5</v>
      </c>
    </row>
    <row r="173" spans="1:79" x14ac:dyDescent="0.25">
      <c r="A173" t="s">
        <v>585</v>
      </c>
      <c r="B173" t="s">
        <v>586</v>
      </c>
      <c r="C173">
        <v>2706049</v>
      </c>
      <c r="D173" s="14">
        <v>67.53</v>
      </c>
      <c r="E173" s="14">
        <v>76.073999999999998</v>
      </c>
      <c r="F173" s="14">
        <v>15.860090860090899</v>
      </c>
      <c r="G173" s="14">
        <v>72.6703527985579</v>
      </c>
      <c r="H173" s="14">
        <v>123.51980353224</v>
      </c>
      <c r="I173" s="14">
        <v>11.61</v>
      </c>
      <c r="J173" s="14">
        <v>1.262</v>
      </c>
      <c r="K173" s="14">
        <v>57.371000000000002</v>
      </c>
      <c r="L173" s="14">
        <v>54.538430013401701</v>
      </c>
      <c r="M173" s="14">
        <v>31.0987618632711</v>
      </c>
      <c r="N173" s="14">
        <v>10.7258862489645</v>
      </c>
      <c r="O173" s="14">
        <v>1.9256742515343599</v>
      </c>
      <c r="P173" s="14">
        <v>-6935</v>
      </c>
      <c r="Q173" s="14">
        <v>2401</v>
      </c>
      <c r="R173" s="14">
        <v>1135999</v>
      </c>
      <c r="T173" s="20">
        <v>7620</v>
      </c>
      <c r="U173">
        <v>11443671435.902399</v>
      </c>
      <c r="V173" s="14"/>
      <c r="W173" s="14">
        <v>16.3</v>
      </c>
      <c r="X173" s="14">
        <v>25.9</v>
      </c>
      <c r="Y173" s="14">
        <v>43.0859985351563</v>
      </c>
      <c r="Z173" s="14">
        <v>35.930999755859403</v>
      </c>
      <c r="AA173" s="14">
        <v>88.054281307511204</v>
      </c>
      <c r="AB173" s="14">
        <v>0.25374000000000002</v>
      </c>
      <c r="AC173" s="14">
        <v>210.37</v>
      </c>
      <c r="AD173" s="14">
        <v>0.34880803743705202</v>
      </c>
      <c r="AE173" s="14">
        <v>74.217087260565506</v>
      </c>
      <c r="AF173" s="14">
        <v>12.575251021693999</v>
      </c>
      <c r="AG173" s="14">
        <v>4.15053454855149</v>
      </c>
      <c r="AH173" s="14">
        <v>42.628999999999998</v>
      </c>
      <c r="AI173" s="14">
        <v>11.6455111740114</v>
      </c>
      <c r="AJ173" s="20">
        <v>455.51719900787202</v>
      </c>
      <c r="AK173" s="14">
        <v>1.38682914196587</v>
      </c>
      <c r="AL173" s="20">
        <v>100</v>
      </c>
      <c r="AM173" s="14">
        <v>5.7</v>
      </c>
      <c r="AN173" s="14">
        <v>24.9</v>
      </c>
      <c r="AO173" s="14">
        <v>15.8</v>
      </c>
      <c r="AP173" s="21"/>
      <c r="AQ173" s="14">
        <v>5.8</v>
      </c>
      <c r="AR173" s="14">
        <v>5.6084500000000004</v>
      </c>
      <c r="AS173" s="14">
        <v>91.250529999999998</v>
      </c>
      <c r="AT173" s="14">
        <v>89.905649999999994</v>
      </c>
      <c r="AU173" s="14">
        <v>0.99456999999999995</v>
      </c>
      <c r="AV173" s="14">
        <v>68.944976731826401</v>
      </c>
      <c r="AW173" s="14">
        <v>100</v>
      </c>
      <c r="AX173" s="14">
        <v>14.486287280460299</v>
      </c>
      <c r="AY173" s="22">
        <v>106</v>
      </c>
      <c r="AZ173" s="22">
        <v>20.100000000000001</v>
      </c>
      <c r="BA173" s="24">
        <v>36.700000000000003</v>
      </c>
      <c r="BD173" s="26" t="s">
        <v>262</v>
      </c>
      <c r="BE173" s="26" t="s">
        <v>285</v>
      </c>
      <c r="BF173" s="26" t="s">
        <v>286</v>
      </c>
      <c r="BG173" s="26" t="s">
        <v>286</v>
      </c>
      <c r="BH173" s="26" t="s">
        <v>336</v>
      </c>
      <c r="BI173" s="26" t="s">
        <v>288</v>
      </c>
      <c r="BJ173">
        <v>28.823010422775699</v>
      </c>
      <c r="BK173">
        <v>46.973012492500096</v>
      </c>
      <c r="BL173">
        <v>3.3699890136719</v>
      </c>
      <c r="BM173">
        <v>1.3999877929687701</v>
      </c>
      <c r="BN173">
        <v>4.7400146484375201</v>
      </c>
      <c r="BO173">
        <v>7.9900146484375201</v>
      </c>
      <c r="BP173">
        <v>4.3750015258789299</v>
      </c>
      <c r="BQ173" s="26">
        <v>6.5403828821976998E-2</v>
      </c>
      <c r="BR173" s="26">
        <v>5196.1722065243603</v>
      </c>
      <c r="BS173" s="26">
        <v>18366.223195161401</v>
      </c>
      <c r="BT173" s="26">
        <v>9.8214032649656094E-55</v>
      </c>
      <c r="BU173" s="26">
        <v>8.57067843297073E-53</v>
      </c>
      <c r="BV173" s="26">
        <v>0</v>
      </c>
      <c r="BW173" s="26">
        <v>87882.360073934702</v>
      </c>
      <c r="BX173" s="26">
        <v>1</v>
      </c>
      <c r="BY173" s="26">
        <v>23</v>
      </c>
      <c r="CA173" s="72">
        <f t="shared" si="2"/>
        <v>5</v>
      </c>
    </row>
    <row r="174" spans="1:79" x14ac:dyDescent="0.25">
      <c r="A174" t="s">
        <v>602</v>
      </c>
      <c r="B174" t="s">
        <v>603</v>
      </c>
      <c r="C174">
        <v>53708395</v>
      </c>
      <c r="D174" s="14">
        <v>63.761000000000003</v>
      </c>
      <c r="E174" s="14">
        <v>69.873999999999995</v>
      </c>
      <c r="F174" s="14">
        <v>26.371048284511598</v>
      </c>
      <c r="G174" s="14">
        <v>67.844309782916298</v>
      </c>
      <c r="H174" s="14">
        <v>82.238615483554895</v>
      </c>
      <c r="I174" s="14">
        <v>8.1989999999999998</v>
      </c>
      <c r="J174" s="14">
        <v>2.1539999999999999</v>
      </c>
      <c r="K174" s="14">
        <v>69.421000000000006</v>
      </c>
      <c r="L174" s="14">
        <v>27.988672039263299</v>
      </c>
      <c r="M174" s="14">
        <v>19.964495320038601</v>
      </c>
      <c r="N174" s="14">
        <v>4.5921256010984504</v>
      </c>
      <c r="O174" s="14">
        <v>2.4348243852795002</v>
      </c>
      <c r="P174" s="14">
        <v>-816564</v>
      </c>
      <c r="Q174" s="14">
        <v>1145154</v>
      </c>
      <c r="R174" s="14">
        <v>3407788.43290303</v>
      </c>
      <c r="S174" s="14">
        <v>1288000</v>
      </c>
      <c r="T174" s="20">
        <v>6500</v>
      </c>
      <c r="U174">
        <v>71214803377.8284</v>
      </c>
      <c r="V174" s="14"/>
      <c r="W174" s="14">
        <v>60.8</v>
      </c>
      <c r="X174" s="14">
        <v>30.7</v>
      </c>
      <c r="Y174" s="14">
        <v>61.665000915527301</v>
      </c>
      <c r="Z174" s="14">
        <v>48.888999938964801</v>
      </c>
      <c r="AA174" s="14">
        <v>61.396571412566601</v>
      </c>
      <c r="AB174" s="14">
        <v>3.1859999999999999E-2</v>
      </c>
      <c r="AC174" s="14">
        <v>230.65</v>
      </c>
      <c r="AD174" s="14">
        <v>2.92475932439651</v>
      </c>
      <c r="AE174" s="14">
        <v>19.538188277086999</v>
      </c>
      <c r="AF174" s="14">
        <v>43.631101257694297</v>
      </c>
      <c r="AG174" s="14">
        <v>6.3705010200969703</v>
      </c>
      <c r="AH174" s="14">
        <v>30.579000000000001</v>
      </c>
      <c r="AI174" s="14">
        <v>21.895978190115301</v>
      </c>
      <c r="AJ174" s="20">
        <v>19184.860708060602</v>
      </c>
      <c r="AK174" s="14">
        <v>0.413758590222221</v>
      </c>
      <c r="AL174" s="20">
        <v>100</v>
      </c>
      <c r="AM174" s="14">
        <v>3.9</v>
      </c>
      <c r="AN174" s="14">
        <v>24.2</v>
      </c>
      <c r="AO174" s="14">
        <v>46.2</v>
      </c>
      <c r="AP174" s="21">
        <v>0.62139999999999995</v>
      </c>
      <c r="AQ174" s="14"/>
      <c r="AR174" s="14"/>
      <c r="AS174" s="14">
        <v>112.22365000000001</v>
      </c>
      <c r="AT174" s="14"/>
      <c r="AU174" s="14">
        <v>1.0046999999999999</v>
      </c>
      <c r="AV174" s="14">
        <v>59.254209266459704</v>
      </c>
      <c r="AW174" s="14">
        <v>69.814836597508801</v>
      </c>
      <c r="AX174" s="14">
        <v>10.5932971498983</v>
      </c>
      <c r="AY174" s="22">
        <v>118</v>
      </c>
      <c r="AZ174" s="22">
        <v>5.7</v>
      </c>
      <c r="BA174" s="24">
        <v>28.2</v>
      </c>
      <c r="BB174" s="25">
        <v>0.73499999999999999</v>
      </c>
      <c r="BD174" s="26" t="s">
        <v>270</v>
      </c>
      <c r="BE174" s="26" t="s">
        <v>271</v>
      </c>
      <c r="BF174" s="26" t="s">
        <v>272</v>
      </c>
      <c r="BG174" s="26" t="s">
        <v>272</v>
      </c>
      <c r="BH174" s="26" t="s">
        <v>365</v>
      </c>
      <c r="BI174" s="26" t="s">
        <v>312</v>
      </c>
      <c r="BJ174">
        <v>95.908277725558705</v>
      </c>
      <c r="BK174">
        <v>19.261835734000101</v>
      </c>
      <c r="BL174">
        <v>22.839990234375001</v>
      </c>
      <c r="BM174">
        <v>22.879998779296901</v>
      </c>
      <c r="BN174">
        <v>24.290002441406301</v>
      </c>
      <c r="BO174">
        <v>28.369989013671901</v>
      </c>
      <c r="BP174">
        <v>24.594995117187501</v>
      </c>
      <c r="BQ174" s="26">
        <v>5.1648532972999997E-2</v>
      </c>
      <c r="BR174" s="26">
        <v>489.55378010569098</v>
      </c>
      <c r="BS174" s="26">
        <v>18379.7269804875</v>
      </c>
      <c r="BT174" s="26">
        <v>2.7316465862729702E-13</v>
      </c>
      <c r="BU174" s="26">
        <v>9.3300640921582897E-6</v>
      </c>
      <c r="BV174" s="26">
        <v>2.9465222343776501E-251</v>
      </c>
      <c r="BW174" s="26">
        <v>1340.0774768471599</v>
      </c>
      <c r="BX174" s="26">
        <v>1</v>
      </c>
      <c r="BY174" s="26">
        <v>22</v>
      </c>
      <c r="CA174" s="72">
        <f t="shared" si="2"/>
        <v>5</v>
      </c>
    </row>
    <row r="175" spans="1:79" x14ac:dyDescent="0.25">
      <c r="A175" t="s">
        <v>608</v>
      </c>
      <c r="B175" t="s">
        <v>609</v>
      </c>
      <c r="C175">
        <v>29495962</v>
      </c>
      <c r="D175" s="14">
        <v>57.113999999999997</v>
      </c>
      <c r="E175" s="14">
        <v>62.966000000000001</v>
      </c>
      <c r="F175" s="14">
        <v>44.670800153132603</v>
      </c>
      <c r="G175" s="14">
        <v>52.438435389417499</v>
      </c>
      <c r="H175" s="14">
        <v>37.508535313716003</v>
      </c>
      <c r="I175" s="14">
        <v>8.5440000000000005</v>
      </c>
      <c r="J175" s="14">
        <v>4.8520000000000003</v>
      </c>
      <c r="K175" s="14">
        <v>64.012</v>
      </c>
      <c r="L175" s="14">
        <v>61.139760656941597</v>
      </c>
      <c r="M175" s="14">
        <v>38.579051029660199</v>
      </c>
      <c r="N175" s="14">
        <v>24.5854838458066</v>
      </c>
      <c r="O175" s="14">
        <v>12.618432171534</v>
      </c>
      <c r="P175" s="14">
        <v>-25000</v>
      </c>
      <c r="Q175" s="14">
        <v>58</v>
      </c>
      <c r="R175" s="14">
        <v>540124</v>
      </c>
      <c r="S175" s="14">
        <v>454300</v>
      </c>
      <c r="T175" s="20">
        <v>1430</v>
      </c>
      <c r="U175">
        <v>14717223206.9</v>
      </c>
      <c r="V175" s="14"/>
      <c r="W175" s="14"/>
      <c r="X175" s="14"/>
      <c r="Y175" s="14">
        <v>78.097000122070298</v>
      </c>
      <c r="Z175" s="14">
        <v>70.334999084472699</v>
      </c>
      <c r="AA175" s="14">
        <v>97.817860789352906</v>
      </c>
      <c r="AB175" s="14"/>
      <c r="AC175" s="14">
        <v>139.25</v>
      </c>
      <c r="AD175" s="14">
        <v>0.99410519743641101</v>
      </c>
      <c r="AE175" s="14">
        <v>63.5189094330985</v>
      </c>
      <c r="AF175" s="14">
        <v>47.983928332994203</v>
      </c>
      <c r="AG175" s="14">
        <v>21.5932282429122</v>
      </c>
      <c r="AH175" s="14">
        <v>35.988</v>
      </c>
      <c r="AI175" s="14">
        <v>27.375123174133002</v>
      </c>
      <c r="AJ175" s="20">
        <v>3815.69573315056</v>
      </c>
      <c r="AK175" s="14">
        <v>0.32057801665461799</v>
      </c>
      <c r="AL175" s="20">
        <v>100</v>
      </c>
      <c r="AM175" s="14">
        <v>3.3</v>
      </c>
      <c r="AN175" s="14">
        <v>18.399999999999999</v>
      </c>
      <c r="AO175" s="14">
        <v>73.2</v>
      </c>
      <c r="AP175" s="21">
        <v>7.3499999999999996E-2</v>
      </c>
      <c r="AQ175" s="14"/>
      <c r="AR175" s="14">
        <v>6.4248599999999998</v>
      </c>
      <c r="AS175" s="14">
        <v>107.81325</v>
      </c>
      <c r="AT175" s="14">
        <v>47.142910000000001</v>
      </c>
      <c r="AU175" s="14">
        <v>0.91769000000000001</v>
      </c>
      <c r="AV175" s="14">
        <v>16.764535634356999</v>
      </c>
      <c r="AW175" s="14">
        <v>27.425470352172901</v>
      </c>
      <c r="AX175" s="14">
        <v>5.5399725570106799</v>
      </c>
      <c r="AY175" s="22">
        <v>106</v>
      </c>
      <c r="AZ175" s="22">
        <v>6</v>
      </c>
      <c r="BA175" s="24">
        <v>17.2</v>
      </c>
      <c r="BB175" s="25">
        <v>0.67600000000000005</v>
      </c>
      <c r="BC175" s="27" t="s">
        <v>610</v>
      </c>
      <c r="BD175" s="26" t="s">
        <v>270</v>
      </c>
      <c r="BE175" s="26" t="s">
        <v>271</v>
      </c>
      <c r="BF175" s="26" t="s">
        <v>278</v>
      </c>
      <c r="BG175" s="26" t="s">
        <v>278</v>
      </c>
      <c r="BH175" s="26" t="s">
        <v>322</v>
      </c>
      <c r="BI175" s="26" t="s">
        <v>280</v>
      </c>
      <c r="BJ175">
        <v>34.671061702720202</v>
      </c>
      <c r="BK175">
        <v>-18.637465921999901</v>
      </c>
      <c r="BL175">
        <v>31.149987792968801</v>
      </c>
      <c r="BM175">
        <v>30.360009765625001</v>
      </c>
      <c r="BN175">
        <v>28.679986572265602</v>
      </c>
      <c r="BO175">
        <v>29.809991455078102</v>
      </c>
      <c r="BP175">
        <v>29.999993896484401</v>
      </c>
      <c r="BQ175" s="26">
        <v>9.9794827388150001E-3</v>
      </c>
      <c r="BR175" s="26">
        <v>150975.937458781</v>
      </c>
      <c r="BS175" s="26">
        <v>18582.795800824799</v>
      </c>
      <c r="BT175" s="26">
        <v>6.4548203904397999E-2</v>
      </c>
      <c r="BU175" s="26">
        <v>0.829671664561065</v>
      </c>
      <c r="BV175" s="26">
        <v>2.5043017484957399E-99</v>
      </c>
      <c r="BW175" s="26">
        <v>408.04547615460802</v>
      </c>
      <c r="BX175" s="26">
        <v>0</v>
      </c>
      <c r="BY175" s="26">
        <v>50</v>
      </c>
      <c r="CA175" s="72">
        <f t="shared" si="2"/>
        <v>5</v>
      </c>
    </row>
    <row r="176" spans="1:79" x14ac:dyDescent="0.25">
      <c r="A176" t="s">
        <v>666</v>
      </c>
      <c r="B176" t="s">
        <v>667</v>
      </c>
      <c r="C176">
        <v>10283822</v>
      </c>
      <c r="D176" s="14">
        <v>78.7</v>
      </c>
      <c r="E176" s="14">
        <v>84.9</v>
      </c>
      <c r="F176" s="14">
        <v>13.4579078221324</v>
      </c>
      <c r="G176" s="14">
        <v>64.588234640280305</v>
      </c>
      <c r="H176" s="14">
        <v>112.23945350807</v>
      </c>
      <c r="I176" s="14">
        <v>11</v>
      </c>
      <c r="J176" s="14">
        <v>1.38</v>
      </c>
      <c r="K176" s="14">
        <v>34.789000000000001</v>
      </c>
      <c r="L176" s="14">
        <v>41.714874123494802</v>
      </c>
      <c r="M176" s="14">
        <v>42.724266398077297</v>
      </c>
      <c r="P176" s="14">
        <v>-30001</v>
      </c>
      <c r="Q176" s="14">
        <v>19</v>
      </c>
      <c r="R176" s="14">
        <v>17367956</v>
      </c>
      <c r="S176" s="14">
        <v>3199200</v>
      </c>
      <c r="T176" s="20">
        <v>32680</v>
      </c>
      <c r="U176">
        <v>240674524464.23999</v>
      </c>
      <c r="V176" s="14"/>
      <c r="W176" s="14">
        <v>1.9</v>
      </c>
      <c r="X176" s="14">
        <v>33.799999999999997</v>
      </c>
      <c r="Y176" s="14">
        <v>58.811000823974602</v>
      </c>
      <c r="Z176" s="14">
        <v>5.8509998321533203</v>
      </c>
      <c r="AA176" s="14">
        <v>84.5713290399882</v>
      </c>
      <c r="AB176" s="14">
        <v>1.3168200000000001</v>
      </c>
      <c r="AC176" s="14">
        <v>14294.56</v>
      </c>
      <c r="AD176" s="14">
        <v>1.7795293591383501</v>
      </c>
      <c r="AE176" s="14">
        <v>39.452940398253297</v>
      </c>
      <c r="AF176" s="14">
        <v>34.611423825368902</v>
      </c>
      <c r="AG176" s="14">
        <v>22.901180078188499</v>
      </c>
      <c r="AH176" s="14">
        <v>65.210999999999999</v>
      </c>
      <c r="AI176" s="14">
        <v>46.322112008344902</v>
      </c>
      <c r="AJ176" s="20">
        <v>3653.4730780376099</v>
      </c>
      <c r="AK176" s="14">
        <v>4.33155402784831</v>
      </c>
      <c r="AL176" s="20">
        <v>16.008356626681199</v>
      </c>
      <c r="AM176" s="14">
        <v>9.8000000000000007</v>
      </c>
      <c r="AN176" s="14">
        <v>11.1</v>
      </c>
      <c r="AO176" s="14">
        <v>3.7</v>
      </c>
      <c r="AP176" s="21">
        <v>3.3355999999999999</v>
      </c>
      <c r="AQ176" s="14">
        <v>3.4</v>
      </c>
      <c r="AR176" s="14"/>
      <c r="AS176" s="14">
        <v>106.18313000000001</v>
      </c>
      <c r="AT176" s="14"/>
      <c r="AU176" s="14">
        <v>0.97443000000000002</v>
      </c>
      <c r="AV176" s="14">
        <v>99.795291709314199</v>
      </c>
      <c r="AW176" s="14">
        <v>100</v>
      </c>
      <c r="AX176" s="14">
        <v>22.7109332338092</v>
      </c>
      <c r="AY176" s="22">
        <v>139</v>
      </c>
      <c r="AZ176" s="22">
        <v>23.2</v>
      </c>
      <c r="BA176" s="24">
        <v>42.2</v>
      </c>
      <c r="BB176" s="25">
        <v>0.81599999999999995</v>
      </c>
      <c r="BC176" s="27" t="s">
        <v>668</v>
      </c>
      <c r="BD176" s="26" t="s">
        <v>292</v>
      </c>
      <c r="BE176" s="26" t="s">
        <v>309</v>
      </c>
      <c r="BF176" s="26" t="s">
        <v>286</v>
      </c>
      <c r="BG176" s="26" t="s">
        <v>286</v>
      </c>
      <c r="BH176" s="26" t="s">
        <v>287</v>
      </c>
      <c r="BI176" s="26" t="s">
        <v>288</v>
      </c>
      <c r="BJ176">
        <v>-8.2915725540486296</v>
      </c>
      <c r="BK176">
        <v>39.565077075000097</v>
      </c>
      <c r="BL176">
        <v>11.779992675781299</v>
      </c>
      <c r="BM176">
        <v>10.089990234375</v>
      </c>
      <c r="BN176">
        <v>13.050012207031299</v>
      </c>
      <c r="BO176">
        <v>12.5800109863281</v>
      </c>
      <c r="BP176">
        <v>11.875001525878901</v>
      </c>
      <c r="BQ176" s="26">
        <v>7.8815860912894997E-2</v>
      </c>
      <c r="BR176" s="26">
        <v>27694.684502514301</v>
      </c>
      <c r="BS176" s="26">
        <v>18355.8086130134</v>
      </c>
      <c r="BT176" s="26">
        <v>1.0251603107474E-83</v>
      </c>
      <c r="BU176" s="26">
        <v>9.8877998002835793E-102</v>
      </c>
      <c r="BV176" s="26">
        <v>0</v>
      </c>
      <c r="BW176" s="26">
        <v>2250029.6692786999</v>
      </c>
      <c r="BX176" s="26">
        <v>1</v>
      </c>
      <c r="BY176" s="26">
        <v>9</v>
      </c>
      <c r="CA176" s="72">
        <f t="shared" si="2"/>
        <v>5</v>
      </c>
    </row>
    <row r="177" spans="1:79" x14ac:dyDescent="0.25">
      <c r="A177" t="s">
        <v>724</v>
      </c>
      <c r="B177" t="s">
        <v>725</v>
      </c>
      <c r="C177">
        <v>2073894</v>
      </c>
      <c r="D177" s="14">
        <v>78.2</v>
      </c>
      <c r="E177" s="14">
        <v>84</v>
      </c>
      <c r="F177" s="14">
        <v>15.0217750478021</v>
      </c>
      <c r="G177" s="14">
        <v>65.371345298019094</v>
      </c>
      <c r="H177" s="14">
        <v>102.639859503382</v>
      </c>
      <c r="I177" s="14">
        <v>9.9</v>
      </c>
      <c r="J177" s="14">
        <v>1.62</v>
      </c>
      <c r="K177" s="14">
        <v>45.459000000000003</v>
      </c>
      <c r="L177" s="14">
        <v>74.308472303778103</v>
      </c>
      <c r="M177" s="14">
        <v>83.170809502140401</v>
      </c>
      <c r="P177" s="14">
        <v>9999</v>
      </c>
      <c r="Q177" s="14">
        <v>20</v>
      </c>
      <c r="R177" s="14">
        <v>1094762</v>
      </c>
      <c r="S177" s="14">
        <v>988500</v>
      </c>
      <c r="T177" s="20">
        <v>37450</v>
      </c>
      <c r="U177">
        <v>54007972106.462898</v>
      </c>
      <c r="V177" s="14"/>
      <c r="W177" s="14">
        <v>0.1</v>
      </c>
      <c r="X177" s="14">
        <v>24.2</v>
      </c>
      <c r="Y177" s="14">
        <v>58.361000061035199</v>
      </c>
      <c r="Z177" s="14">
        <v>5.2259998321533203</v>
      </c>
      <c r="AA177" s="14">
        <v>84.194182324922906</v>
      </c>
      <c r="AB177" s="14">
        <v>1.86311</v>
      </c>
      <c r="AC177" s="14">
        <v>3206.15</v>
      </c>
      <c r="AD177" s="14">
        <v>0.97419223514029796</v>
      </c>
      <c r="AE177" s="14">
        <v>30.6563397595901</v>
      </c>
      <c r="AF177" s="14">
        <v>61.970011986429903</v>
      </c>
      <c r="AG177" s="14">
        <v>53.622960441088502</v>
      </c>
      <c r="AH177" s="14">
        <v>54.540999999999997</v>
      </c>
      <c r="AI177" s="14">
        <v>15.5449356413889</v>
      </c>
      <c r="AJ177" s="20">
        <v>9054.4040194376303</v>
      </c>
      <c r="AK177" s="14">
        <v>6.21368684468327</v>
      </c>
      <c r="AL177" s="20">
        <v>99.491025283456906</v>
      </c>
      <c r="AM177" s="14">
        <v>5.9</v>
      </c>
      <c r="AN177" s="14">
        <v>12.7</v>
      </c>
      <c r="AO177" s="14">
        <v>2.1</v>
      </c>
      <c r="AP177" s="21">
        <v>2.9952999999999999</v>
      </c>
      <c r="AQ177" s="14">
        <v>4.5999999999999996</v>
      </c>
      <c r="AR177" s="14">
        <v>4.8028899999999997</v>
      </c>
      <c r="AS177" s="14">
        <v>100.39673999999999</v>
      </c>
      <c r="AT177" s="14">
        <v>95.698250000000002</v>
      </c>
      <c r="AU177" s="14">
        <v>1.0145900000000001</v>
      </c>
      <c r="AV177" s="14">
        <v>99.082568807339499</v>
      </c>
      <c r="AW177" s="14">
        <v>100</v>
      </c>
      <c r="AX177" s="14">
        <v>7.3215013777803302</v>
      </c>
      <c r="AY177" s="22">
        <v>126</v>
      </c>
      <c r="AZ177" s="29">
        <v>22.5</v>
      </c>
      <c r="BA177" s="24">
        <v>44.5</v>
      </c>
      <c r="BD177" s="26" t="s">
        <v>292</v>
      </c>
      <c r="BE177" s="26" t="s">
        <v>309</v>
      </c>
      <c r="BF177" s="26" t="s">
        <v>286</v>
      </c>
      <c r="BG177" s="26" t="s">
        <v>286</v>
      </c>
      <c r="BH177" s="26" t="s">
        <v>287</v>
      </c>
      <c r="BI177" s="26" t="s">
        <v>288</v>
      </c>
      <c r="BJ177">
        <v>14.6159375132848</v>
      </c>
      <c r="BK177">
        <v>46.150207418500102</v>
      </c>
      <c r="BL177">
        <v>3.4900146484375201</v>
      </c>
      <c r="BM177">
        <v>2.4200073242187701</v>
      </c>
      <c r="BN177">
        <v>5.4200073242187701</v>
      </c>
      <c r="BO177">
        <v>6.1899963378906504</v>
      </c>
      <c r="BP177">
        <v>4.3800064086914299</v>
      </c>
      <c r="BQ177" s="26">
        <v>7.7194305210399994E-2</v>
      </c>
      <c r="BR177" s="26">
        <v>1533.4292377788599</v>
      </c>
      <c r="BS177" s="26">
        <v>18346.232192782099</v>
      </c>
      <c r="BT177" s="26">
        <v>6.2028642574157003E-77</v>
      </c>
      <c r="BU177" s="26">
        <v>1.3622873856637701E-106</v>
      </c>
      <c r="BV177" s="26">
        <v>0</v>
      </c>
      <c r="BW177" s="26">
        <v>19899.0414069896</v>
      </c>
      <c r="BX177" s="26">
        <v>1</v>
      </c>
      <c r="BY177" s="26">
        <v>16</v>
      </c>
      <c r="CA177" s="72">
        <f t="shared" si="2"/>
        <v>5</v>
      </c>
    </row>
    <row r="178" spans="1:79" x14ac:dyDescent="0.25">
      <c r="A178" t="s">
        <v>787</v>
      </c>
      <c r="B178" t="s">
        <v>788</v>
      </c>
      <c r="C178">
        <v>95540395</v>
      </c>
      <c r="D178" s="14">
        <v>71.206999999999994</v>
      </c>
      <c r="E178" s="14">
        <v>79.441999999999993</v>
      </c>
      <c r="F178" s="14">
        <v>23.1726768317012</v>
      </c>
      <c r="G178" s="14">
        <v>69.552344870419503</v>
      </c>
      <c r="H178" s="14">
        <v>308.12524591221302</v>
      </c>
      <c r="I178" s="14">
        <v>6.3170000000000002</v>
      </c>
      <c r="J178" s="14">
        <v>2.0489999999999999</v>
      </c>
      <c r="K178" s="14">
        <v>64.081000000000003</v>
      </c>
      <c r="L178" s="14">
        <v>98.791144582224305</v>
      </c>
      <c r="M178" s="14">
        <v>101.593435844166</v>
      </c>
      <c r="N178" s="14">
        <v>5.9330341330427201</v>
      </c>
      <c r="O178" s="14">
        <v>0.71620303405013996</v>
      </c>
      <c r="P178" s="14">
        <v>-399999</v>
      </c>
      <c r="Q178" s="14">
        <v>334475</v>
      </c>
      <c r="R178" s="14">
        <v>47049671</v>
      </c>
      <c r="S178" s="14">
        <v>16374195</v>
      </c>
      <c r="T178" s="20">
        <v>6930</v>
      </c>
      <c r="U178">
        <v>245213686369.15701</v>
      </c>
      <c r="V178" s="14">
        <v>6.7</v>
      </c>
      <c r="W178" s="14"/>
      <c r="X178" s="14"/>
      <c r="Y178" s="14">
        <v>77.446998596191406</v>
      </c>
      <c r="Z178" s="14">
        <v>37.358001708984403</v>
      </c>
      <c r="AA178" s="14">
        <v>88.277504582240596</v>
      </c>
      <c r="AB178" s="14">
        <v>0.52673999999999999</v>
      </c>
      <c r="AC178" s="14">
        <v>4286.4799999999996</v>
      </c>
      <c r="AD178" s="14">
        <v>2.29945742821055</v>
      </c>
      <c r="AE178" s="14">
        <v>39.275002418808697</v>
      </c>
      <c r="AF178" s="14">
        <v>48.060115457799903</v>
      </c>
      <c r="AG178" s="14">
        <v>7.5767798750114901</v>
      </c>
      <c r="AH178" s="14">
        <v>35.918999999999997</v>
      </c>
      <c r="AI178" s="14"/>
      <c r="AJ178" s="20">
        <v>3918.6783739272901</v>
      </c>
      <c r="AK178" s="14">
        <v>1.81989397652576</v>
      </c>
      <c r="AL178" s="20">
        <v>100</v>
      </c>
      <c r="AM178" s="14">
        <v>6</v>
      </c>
      <c r="AN178" s="14">
        <v>17.100000000000001</v>
      </c>
      <c r="AO178" s="14">
        <v>20.7</v>
      </c>
      <c r="AP178" s="21">
        <v>0.81989999999999996</v>
      </c>
      <c r="AQ178" s="14"/>
      <c r="AR178" s="14">
        <v>4.3448099999999998</v>
      </c>
      <c r="AS178" s="14">
        <v>109.15083</v>
      </c>
      <c r="AT178" s="14">
        <v>110.02121</v>
      </c>
      <c r="AU178" s="14"/>
      <c r="AV178" s="14">
        <v>77.676665258659995</v>
      </c>
      <c r="AW178" s="14">
        <v>100</v>
      </c>
      <c r="AX178" s="14">
        <v>3.89960829827361</v>
      </c>
      <c r="AY178" s="22">
        <v>126</v>
      </c>
      <c r="AZ178" s="22">
        <v>2.1</v>
      </c>
      <c r="BA178" s="24">
        <v>30.5</v>
      </c>
      <c r="BB178" s="25">
        <v>0.69299999999999995</v>
      </c>
      <c r="BC178" s="27">
        <v>37</v>
      </c>
      <c r="BD178" s="26" t="s">
        <v>300</v>
      </c>
      <c r="BE178" s="26" t="s">
        <v>285</v>
      </c>
      <c r="BF178" s="26" t="s">
        <v>272</v>
      </c>
      <c r="BG178" s="26" t="s">
        <v>272</v>
      </c>
      <c r="BH178" s="26" t="s">
        <v>365</v>
      </c>
      <c r="BI178" s="26" t="s">
        <v>312</v>
      </c>
      <c r="BJ178">
        <v>107.85285441102999</v>
      </c>
      <c r="BK178">
        <v>15.962429103500099</v>
      </c>
      <c r="BL178">
        <v>20.100000000000001</v>
      </c>
      <c r="BM178">
        <v>21.179986572265602</v>
      </c>
      <c r="BN178">
        <v>21.010003662109401</v>
      </c>
      <c r="BO178">
        <v>23.499993896484401</v>
      </c>
      <c r="BP178">
        <v>21.447496032714898</v>
      </c>
      <c r="BQ178" s="26">
        <v>9.4843114468492001E-2</v>
      </c>
      <c r="BR178" s="26">
        <v>290.18767017041699</v>
      </c>
      <c r="BS178" s="26">
        <v>18341.343030357799</v>
      </c>
      <c r="BT178" s="26">
        <v>6.3145564966450298E-34</v>
      </c>
      <c r="BU178" s="26">
        <v>2.7190401250118999E-73</v>
      </c>
      <c r="BV178" s="26">
        <v>0</v>
      </c>
      <c r="BW178" s="26">
        <v>11310.8377312341</v>
      </c>
      <c r="BX178" s="26">
        <v>1</v>
      </c>
      <c r="BY178" s="26">
        <v>23</v>
      </c>
      <c r="CA178" s="72">
        <f t="shared" si="2"/>
        <v>5</v>
      </c>
    </row>
    <row r="179" spans="1:79" x14ac:dyDescent="0.25">
      <c r="A179" t="s">
        <v>313</v>
      </c>
      <c r="B179" t="s">
        <v>314</v>
      </c>
      <c r="C179">
        <v>8840521</v>
      </c>
      <c r="D179" s="14">
        <v>79.400000000000006</v>
      </c>
      <c r="E179" s="14">
        <v>84</v>
      </c>
      <c r="F179" s="14">
        <v>14.2979476320233</v>
      </c>
      <c r="G179" s="14">
        <v>66.700485908386895</v>
      </c>
      <c r="H179" s="14">
        <v>107.206926667578</v>
      </c>
      <c r="I179" s="14">
        <v>9.5</v>
      </c>
      <c r="J179" s="14">
        <v>1.52</v>
      </c>
      <c r="K179" s="14">
        <v>41.703000000000003</v>
      </c>
      <c r="L179" s="14">
        <v>50.735505296212303</v>
      </c>
      <c r="M179" s="14">
        <v>54.037671021734901</v>
      </c>
      <c r="P179" s="14">
        <v>324998</v>
      </c>
      <c r="Q179" s="14">
        <v>23</v>
      </c>
      <c r="R179" s="14">
        <v>12935505</v>
      </c>
      <c r="T179" s="20">
        <v>55300</v>
      </c>
      <c r="U179">
        <v>455285818035.125</v>
      </c>
      <c r="V179" s="14"/>
      <c r="W179" s="14">
        <v>0.7</v>
      </c>
      <c r="X179" s="14">
        <v>29.7</v>
      </c>
      <c r="Y179" s="14">
        <v>60.683998107910199</v>
      </c>
      <c r="Z179" s="14">
        <v>3.5810000896453902</v>
      </c>
      <c r="AA179" s="14">
        <v>82.704699687916104</v>
      </c>
      <c r="AB179" s="14">
        <v>3.1574300000000002</v>
      </c>
      <c r="AC179" s="14">
        <v>12362.28</v>
      </c>
      <c r="AD179" s="14">
        <v>0.73599253930703601</v>
      </c>
      <c r="AE179" s="14">
        <v>32.3566761396415</v>
      </c>
      <c r="AF179" s="14">
        <v>46.9057128369164</v>
      </c>
      <c r="AG179" s="14">
        <v>28.397981655605001</v>
      </c>
      <c r="AH179" s="14">
        <v>58.296999999999997</v>
      </c>
      <c r="AI179" s="14">
        <v>22.9898633459709</v>
      </c>
      <c r="AJ179" s="20">
        <v>6435.49133689259</v>
      </c>
      <c r="AK179" s="14">
        <v>6.8698679296767002</v>
      </c>
      <c r="AL179" s="20">
        <v>85.051537665350494</v>
      </c>
      <c r="AM179" s="14">
        <v>6.6</v>
      </c>
      <c r="AN179" s="14">
        <v>11.4</v>
      </c>
      <c r="AO179" s="14">
        <v>3.5</v>
      </c>
      <c r="AP179" s="21">
        <v>5.1440999999999999</v>
      </c>
      <c r="AQ179" s="14">
        <v>7.6</v>
      </c>
      <c r="AR179" s="14">
        <v>5.5007000000000001</v>
      </c>
      <c r="AS179" s="14">
        <v>103.11315</v>
      </c>
      <c r="AT179" s="14">
        <v>99.453180000000003</v>
      </c>
      <c r="AU179" s="14">
        <v>0.97172999999999998</v>
      </c>
      <c r="AV179" s="14">
        <v>100</v>
      </c>
      <c r="AW179" s="14">
        <v>100</v>
      </c>
      <c r="AX179" s="14">
        <v>10.0119483521856</v>
      </c>
      <c r="AY179" s="22">
        <v>148</v>
      </c>
      <c r="AZ179" s="22">
        <v>21.9</v>
      </c>
      <c r="BA179" s="24">
        <v>44</v>
      </c>
      <c r="BB179" s="25">
        <v>0.91400000000000003</v>
      </c>
      <c r="BC179" s="27" t="s">
        <v>315</v>
      </c>
      <c r="BD179" s="26" t="s">
        <v>292</v>
      </c>
      <c r="BE179" s="26" t="s">
        <v>309</v>
      </c>
      <c r="BF179" s="26" t="s">
        <v>286</v>
      </c>
      <c r="BG179" s="26" t="s">
        <v>286</v>
      </c>
      <c r="BH179" s="26" t="s">
        <v>316</v>
      </c>
      <c r="BI179" s="26" t="s">
        <v>288</v>
      </c>
      <c r="BJ179">
        <v>14.763600225864201</v>
      </c>
      <c r="BK179">
        <v>47.694583435000098</v>
      </c>
      <c r="BL179">
        <v>-0.38999023437497699</v>
      </c>
      <c r="BM179">
        <v>-1.42999877929685</v>
      </c>
      <c r="BN179">
        <v>1.55999145507815</v>
      </c>
      <c r="BO179">
        <v>2.7300048828125201</v>
      </c>
      <c r="BP179">
        <v>0.61750183105471002</v>
      </c>
      <c r="BQ179" s="26">
        <v>0.12818833077549699</v>
      </c>
      <c r="BR179" s="26">
        <v>15307.886933616401</v>
      </c>
      <c r="BS179" s="26">
        <v>18345.455484517599</v>
      </c>
      <c r="BT179" s="26">
        <v>4.95169529630508E-89</v>
      </c>
      <c r="BU179" s="26">
        <v>9.6958843341970705E-139</v>
      </c>
      <c r="BV179" s="26">
        <v>0</v>
      </c>
      <c r="BW179" s="26">
        <v>1557906.87295896</v>
      </c>
      <c r="BX179" s="26">
        <v>1</v>
      </c>
      <c r="BY179" s="26">
        <v>14</v>
      </c>
      <c r="CA179" s="72">
        <f t="shared" si="2"/>
        <v>4</v>
      </c>
    </row>
    <row r="180" spans="1:79" x14ac:dyDescent="0.25">
      <c r="A180" t="s">
        <v>412</v>
      </c>
      <c r="B180" t="s">
        <v>413</v>
      </c>
      <c r="C180">
        <v>1189265</v>
      </c>
      <c r="D180" s="14">
        <v>78.734999999999999</v>
      </c>
      <c r="E180" s="14">
        <v>82.912999999999997</v>
      </c>
      <c r="F180" s="14">
        <v>16.787847956511001</v>
      </c>
      <c r="G180" s="14">
        <v>69.493090270040796</v>
      </c>
      <c r="H180" s="14">
        <v>128.708333333333</v>
      </c>
      <c r="I180" s="14">
        <v>7.0220000000000002</v>
      </c>
      <c r="J180" s="14">
        <v>1.329</v>
      </c>
      <c r="K180" s="14">
        <v>33.19</v>
      </c>
      <c r="L180" s="14">
        <v>73.389541438153501</v>
      </c>
      <c r="M180" s="14">
        <v>73.015299234080203</v>
      </c>
      <c r="P180" s="14">
        <v>25000</v>
      </c>
      <c r="Q180" s="14">
        <v>10</v>
      </c>
      <c r="R180" s="14">
        <v>401408</v>
      </c>
      <c r="S180" s="14">
        <v>308458</v>
      </c>
      <c r="T180" s="20">
        <v>39880</v>
      </c>
      <c r="U180">
        <v>24961988663.202599</v>
      </c>
      <c r="V180" s="14"/>
      <c r="W180" s="14">
        <v>0.1</v>
      </c>
      <c r="X180" s="14">
        <v>31.4</v>
      </c>
      <c r="Y180" s="14">
        <v>63.058998107910199</v>
      </c>
      <c r="Z180" s="14">
        <v>2.0710000991821298</v>
      </c>
      <c r="AA180" s="14">
        <v>84.620897369764506</v>
      </c>
      <c r="AB180" s="14">
        <v>0.55322000000000005</v>
      </c>
      <c r="AC180" s="14">
        <v>1245.42</v>
      </c>
      <c r="AD180" s="14">
        <v>1.5721619349190199</v>
      </c>
      <c r="AE180" s="14">
        <v>12.156926605092499</v>
      </c>
      <c r="AF180" s="14">
        <v>18.687229239063299</v>
      </c>
      <c r="AG180" s="14">
        <v>18.650440903614701</v>
      </c>
      <c r="AH180" s="14">
        <v>66.81</v>
      </c>
      <c r="AI180" s="14">
        <v>12.1549884501673</v>
      </c>
      <c r="AJ180" s="20">
        <v>676.91586716827896</v>
      </c>
      <c r="AK180" s="14">
        <v>5.2604616045509598</v>
      </c>
      <c r="AL180" s="20">
        <v>100</v>
      </c>
      <c r="AM180" s="14">
        <v>9</v>
      </c>
      <c r="AN180" s="14">
        <v>11.3</v>
      </c>
      <c r="AO180" s="14">
        <v>2.4</v>
      </c>
      <c r="AP180" s="21">
        <v>1.9511000000000001</v>
      </c>
      <c r="AQ180" s="14">
        <v>3.4</v>
      </c>
      <c r="AR180" s="14">
        <v>6.2913600000000001</v>
      </c>
      <c r="AS180" s="14">
        <v>99.306690000000003</v>
      </c>
      <c r="AT180" s="14">
        <v>101.26973</v>
      </c>
      <c r="AU180" s="14">
        <v>0.99280000000000002</v>
      </c>
      <c r="AV180" s="14">
        <v>98.385983333932103</v>
      </c>
      <c r="AW180" s="14">
        <v>100</v>
      </c>
      <c r="AX180" s="14">
        <v>18.923240318727601</v>
      </c>
      <c r="AY180" s="22">
        <v>106</v>
      </c>
      <c r="AZ180" s="22">
        <v>22.6</v>
      </c>
      <c r="BA180" s="24">
        <v>36.799999999999997</v>
      </c>
      <c r="BB180" s="25">
        <v>0.77800000000000002</v>
      </c>
      <c r="BD180" s="26" t="s">
        <v>262</v>
      </c>
      <c r="BE180" s="26" t="s">
        <v>263</v>
      </c>
      <c r="BF180" s="26" t="s">
        <v>272</v>
      </c>
      <c r="BG180" s="26" t="s">
        <v>272</v>
      </c>
      <c r="BH180" s="26" t="s">
        <v>295</v>
      </c>
      <c r="BI180" s="26" t="s">
        <v>288</v>
      </c>
      <c r="BJ180">
        <v>32.979946809424597</v>
      </c>
      <c r="BK180">
        <v>34.904893296499999</v>
      </c>
      <c r="BL180">
        <v>13.5700012207031</v>
      </c>
      <c r="BM180">
        <v>10.839990234375</v>
      </c>
      <c r="BN180">
        <v>11.35</v>
      </c>
      <c r="BO180">
        <v>13.5800109863281</v>
      </c>
      <c r="BP180">
        <v>12.335000610351599</v>
      </c>
      <c r="BQ180" s="26">
        <v>8.5521589394256997E-2</v>
      </c>
      <c r="BR180" s="26">
        <v>960.48370548729497</v>
      </c>
      <c r="BS180" s="26">
        <v>18353.922923291299</v>
      </c>
      <c r="BT180" s="26">
        <v>4.33784386216515E-56</v>
      </c>
      <c r="BU180" s="26">
        <v>8.3228690711541495E-79</v>
      </c>
      <c r="BV180" s="26">
        <v>0</v>
      </c>
      <c r="BW180" s="26">
        <v>14646.376661570501</v>
      </c>
      <c r="BX180" s="26">
        <v>1</v>
      </c>
      <c r="BY180" s="26">
        <v>24</v>
      </c>
      <c r="CA180" s="72">
        <f t="shared" si="2"/>
        <v>4</v>
      </c>
    </row>
    <row r="181" spans="1:79" x14ac:dyDescent="0.25">
      <c r="A181" t="s">
        <v>426</v>
      </c>
      <c r="B181" t="s">
        <v>427</v>
      </c>
      <c r="C181">
        <v>10627165</v>
      </c>
      <c r="D181" s="14">
        <v>70.805000000000007</v>
      </c>
      <c r="E181" s="14">
        <v>77.195999999999998</v>
      </c>
      <c r="F181" s="14">
        <v>27.977129502657402</v>
      </c>
      <c r="G181" s="14">
        <v>64.940053020845397</v>
      </c>
      <c r="H181" s="14">
        <v>219.97857586421</v>
      </c>
      <c r="I181" s="14">
        <v>6.15</v>
      </c>
      <c r="J181" s="14">
        <v>2.3460000000000001</v>
      </c>
      <c r="K181" s="14">
        <v>18.925999999999998</v>
      </c>
      <c r="L181" s="14">
        <v>26.5429400827088</v>
      </c>
      <c r="M181" s="14">
        <v>23.6821453417279</v>
      </c>
      <c r="N181" s="14">
        <v>15.580509560532199</v>
      </c>
      <c r="O181" s="14">
        <v>0.105947357838794</v>
      </c>
      <c r="P181" s="14">
        <v>-150000</v>
      </c>
      <c r="Q181" s="14">
        <v>477</v>
      </c>
      <c r="S181" s="14">
        <v>1922088</v>
      </c>
      <c r="T181" s="20">
        <v>16950</v>
      </c>
      <c r="U181">
        <v>85555390387.035507</v>
      </c>
      <c r="V181" s="14">
        <v>22.8</v>
      </c>
      <c r="W181" s="14">
        <v>15.9</v>
      </c>
      <c r="X181" s="14">
        <v>42.2</v>
      </c>
      <c r="Y181" s="14">
        <v>64.320999145507798</v>
      </c>
      <c r="Z181" s="14">
        <v>9.0209999084472692</v>
      </c>
      <c r="AA181" s="14">
        <v>66.416997387078794</v>
      </c>
      <c r="AB181" s="14"/>
      <c r="AC181" s="14">
        <v>49.26</v>
      </c>
      <c r="AD181" s="14">
        <v>0.74385612533559298</v>
      </c>
      <c r="AE181" s="14">
        <v>48.685572345270103</v>
      </c>
      <c r="AF181" s="14">
        <v>41.734629500556402</v>
      </c>
      <c r="AG181" s="14">
        <v>26.236751884567099</v>
      </c>
      <c r="AH181" s="14">
        <v>81.073999999999998</v>
      </c>
      <c r="AI181" s="14">
        <v>6.3785039220852902</v>
      </c>
      <c r="AJ181" s="20">
        <v>2311.8139200317</v>
      </c>
      <c r="AK181" s="14">
        <v>2.11899466984248</v>
      </c>
      <c r="AL181" s="20">
        <v>99.913442622471194</v>
      </c>
      <c r="AM181" s="14">
        <v>8.6</v>
      </c>
      <c r="AN181" s="14">
        <v>19</v>
      </c>
      <c r="AO181" s="14">
        <v>28.8</v>
      </c>
      <c r="AP181" s="21">
        <v>1.56</v>
      </c>
      <c r="AQ181" s="14">
        <v>1.6</v>
      </c>
      <c r="AR181" s="14"/>
      <c r="AS181" s="14">
        <v>107.79980999999999</v>
      </c>
      <c r="AT181" s="14">
        <v>95.328090000000003</v>
      </c>
      <c r="AU181" s="14">
        <v>0.99356999999999995</v>
      </c>
      <c r="AV181" s="14">
        <v>73.575381001231307</v>
      </c>
      <c r="AW181" s="14">
        <v>100</v>
      </c>
      <c r="AX181" s="14">
        <v>37.446079329625498</v>
      </c>
      <c r="AY181" s="22">
        <v>115</v>
      </c>
      <c r="AZ181" s="22">
        <v>26.9</v>
      </c>
      <c r="BA181" s="24">
        <v>28.1</v>
      </c>
      <c r="BB181" s="25">
        <v>0.72399999999999998</v>
      </c>
      <c r="BD181" s="26" t="s">
        <v>262</v>
      </c>
      <c r="BE181" s="26" t="s">
        <v>277</v>
      </c>
      <c r="BF181" s="26" t="s">
        <v>264</v>
      </c>
      <c r="BG181" s="26" t="s">
        <v>265</v>
      </c>
      <c r="BH181" s="26" t="s">
        <v>266</v>
      </c>
      <c r="BI181" s="26" t="s">
        <v>267</v>
      </c>
      <c r="BJ181">
        <v>-70.1252786103869</v>
      </c>
      <c r="BK181">
        <v>18.776547753000099</v>
      </c>
      <c r="BL181">
        <v>24.409997558593801</v>
      </c>
      <c r="BM181">
        <v>23.640008544921901</v>
      </c>
      <c r="BN181">
        <v>24.939996337890602</v>
      </c>
      <c r="BO181">
        <v>23.809991455078102</v>
      </c>
      <c r="BP181">
        <v>24.199998474121099</v>
      </c>
      <c r="BQ181" s="26">
        <v>4.4954433012472997E-2</v>
      </c>
      <c r="BR181" s="26">
        <v>14298.1391596593</v>
      </c>
      <c r="BS181" s="26">
        <v>18373.916622733799</v>
      </c>
      <c r="BT181" s="26">
        <v>3.3404126184468899E-50</v>
      </c>
      <c r="BU181" s="26">
        <v>6.6739411221235697E-36</v>
      </c>
      <c r="BV181" s="26">
        <v>2.85263177899951E-301</v>
      </c>
      <c r="BW181" s="26">
        <v>268495.65246259701</v>
      </c>
      <c r="BX181" s="26">
        <v>1</v>
      </c>
      <c r="BY181" s="26">
        <v>15</v>
      </c>
      <c r="CA181" s="72">
        <f t="shared" si="2"/>
        <v>4</v>
      </c>
    </row>
    <row r="182" spans="1:79" x14ac:dyDescent="0.25">
      <c r="A182" t="s">
        <v>503</v>
      </c>
      <c r="B182" t="s">
        <v>504</v>
      </c>
      <c r="C182">
        <v>9775564</v>
      </c>
      <c r="D182" s="14">
        <v>72.5</v>
      </c>
      <c r="E182" s="14">
        <v>79.3</v>
      </c>
      <c r="F182" s="14">
        <v>14.411992213442399</v>
      </c>
      <c r="G182" s="14">
        <v>66.430282403325506</v>
      </c>
      <c r="H182" s="14">
        <v>107.906605545123</v>
      </c>
      <c r="I182" s="14">
        <v>13.4</v>
      </c>
      <c r="J182" s="14">
        <v>1.54</v>
      </c>
      <c r="K182" s="14">
        <v>28.649000000000001</v>
      </c>
      <c r="L182" s="14">
        <v>79.854197301980093</v>
      </c>
      <c r="M182" s="14">
        <v>87.143096211555005</v>
      </c>
      <c r="P182" s="14">
        <v>29999</v>
      </c>
      <c r="Q182" s="14">
        <v>3927</v>
      </c>
      <c r="R182" s="14">
        <v>31226848</v>
      </c>
      <c r="T182" s="20">
        <v>29860</v>
      </c>
      <c r="U182">
        <v>157882912778.254</v>
      </c>
      <c r="V182" s="14"/>
      <c r="W182" s="14">
        <v>3</v>
      </c>
      <c r="X182" s="14">
        <v>30.6</v>
      </c>
      <c r="Y182" s="14">
        <v>56.4679985046387</v>
      </c>
      <c r="Z182" s="14">
        <v>4.6999998092651403</v>
      </c>
      <c r="AA182" s="14">
        <v>73.995088758409494</v>
      </c>
      <c r="AB182" s="14">
        <v>1.3486</v>
      </c>
      <c r="AC182" s="14">
        <v>6700.92</v>
      </c>
      <c r="AD182" s="14">
        <v>1.0820772900153499</v>
      </c>
      <c r="AE182" s="14">
        <v>58.3563459626643</v>
      </c>
      <c r="AF182" s="14">
        <v>22.905115405459501</v>
      </c>
      <c r="AG182" s="14">
        <v>22.5975581595624</v>
      </c>
      <c r="AH182" s="14">
        <v>71.350999999999999</v>
      </c>
      <c r="AI182" s="14">
        <v>23.4237967417865</v>
      </c>
      <c r="AJ182" s="20">
        <v>608.12035269358796</v>
      </c>
      <c r="AK182" s="14">
        <v>4.2655749757664001</v>
      </c>
      <c r="AL182" s="20">
        <v>100</v>
      </c>
      <c r="AM182" s="14">
        <v>6.9</v>
      </c>
      <c r="AN182" s="14">
        <v>23</v>
      </c>
      <c r="AO182" s="14">
        <v>4.3</v>
      </c>
      <c r="AP182" s="21">
        <v>3.2311999999999999</v>
      </c>
      <c r="AQ182" s="14">
        <v>7</v>
      </c>
      <c r="AR182" s="14">
        <v>4.7107799999999997</v>
      </c>
      <c r="AS182" s="14">
        <v>100.80547</v>
      </c>
      <c r="AT182" s="14">
        <v>105.05003000000001</v>
      </c>
      <c r="AU182" s="14">
        <v>0.99904999999999999</v>
      </c>
      <c r="AV182" s="14">
        <v>98.569856985698607</v>
      </c>
      <c r="AW182" s="14">
        <v>100</v>
      </c>
      <c r="AX182" s="14">
        <v>7.1503497944038603</v>
      </c>
      <c r="AY182" s="22">
        <v>126</v>
      </c>
      <c r="AZ182" s="22">
        <v>28.6</v>
      </c>
      <c r="BA182" s="24">
        <v>42.3</v>
      </c>
      <c r="BB182" s="25">
        <v>0.84499999999999997</v>
      </c>
      <c r="BC182" s="27" t="s">
        <v>505</v>
      </c>
      <c r="BD182" s="26" t="s">
        <v>292</v>
      </c>
      <c r="BE182" s="26" t="s">
        <v>309</v>
      </c>
      <c r="BF182" s="26" t="s">
        <v>286</v>
      </c>
      <c r="BG182" s="26" t="s">
        <v>286</v>
      </c>
      <c r="BH182" s="26" t="s">
        <v>336</v>
      </c>
      <c r="BI182" s="26" t="s">
        <v>288</v>
      </c>
      <c r="BJ182">
        <v>19.119192289394899</v>
      </c>
      <c r="BK182">
        <v>47.157988281500103</v>
      </c>
      <c r="BL182">
        <v>4.1499877929687701</v>
      </c>
      <c r="BM182">
        <v>0.35000000000002301</v>
      </c>
      <c r="BN182">
        <v>6.6199890136719004</v>
      </c>
      <c r="BO182">
        <v>7.7900024414062701</v>
      </c>
      <c r="BP182">
        <v>4.7274948120117397</v>
      </c>
      <c r="BQ182" s="26">
        <v>4.5565892058698002E-2</v>
      </c>
      <c r="BR182" s="26">
        <v>5429.3091784771896</v>
      </c>
      <c r="BS182" s="26">
        <v>18371.749869018</v>
      </c>
      <c r="BT182" s="26">
        <v>1.3072763213546999E-44</v>
      </c>
      <c r="BU182" s="26">
        <v>5.2644057688273898E-33</v>
      </c>
      <c r="BV182" s="26">
        <v>3.4055313101143899E-297</v>
      </c>
      <c r="BW182" s="26">
        <v>71263.753340485695</v>
      </c>
      <c r="BX182" s="26">
        <v>1</v>
      </c>
      <c r="BY182" s="26">
        <v>20</v>
      </c>
      <c r="CA182" s="72">
        <f t="shared" si="2"/>
        <v>4</v>
      </c>
    </row>
    <row r="183" spans="1:79" x14ac:dyDescent="0.25">
      <c r="A183" t="s">
        <v>533</v>
      </c>
      <c r="B183" t="s">
        <v>534</v>
      </c>
      <c r="C183">
        <v>9956011</v>
      </c>
      <c r="D183" s="14">
        <v>72.73</v>
      </c>
      <c r="E183" s="14">
        <v>76.174999999999997</v>
      </c>
      <c r="F183" s="14">
        <v>34.245490209143298</v>
      </c>
      <c r="G183" s="14">
        <v>61.9080193928583</v>
      </c>
      <c r="H183" s="14">
        <v>112.14249831043</v>
      </c>
      <c r="I183" s="14">
        <v>3.8639999999999999</v>
      </c>
      <c r="J183" s="14">
        <v>2.7610000000000001</v>
      </c>
      <c r="K183" s="14">
        <v>9.0210000000000008</v>
      </c>
      <c r="L183" s="14">
        <v>56.353329285359699</v>
      </c>
      <c r="M183" s="14">
        <v>35.120496413045501</v>
      </c>
      <c r="N183" s="14">
        <v>12.4384565085631</v>
      </c>
      <c r="O183" s="14">
        <v>6.0048496590850098</v>
      </c>
      <c r="P183" s="14">
        <v>51099</v>
      </c>
      <c r="Q183" s="14">
        <v>2442</v>
      </c>
      <c r="R183" s="14">
        <v>3383805</v>
      </c>
      <c r="S183" s="14">
        <v>815345</v>
      </c>
      <c r="T183" s="20">
        <v>9430</v>
      </c>
      <c r="U183">
        <v>42231295774.647903</v>
      </c>
      <c r="V183" s="14"/>
      <c r="W183" s="14"/>
      <c r="X183" s="14"/>
      <c r="Y183" s="14">
        <v>39.305000305175803</v>
      </c>
      <c r="Z183" s="14">
        <v>3.0840001106262198</v>
      </c>
      <c r="AA183" s="14">
        <v>22.5691060034233</v>
      </c>
      <c r="AB183" s="14"/>
      <c r="AC183" s="14">
        <v>2627.29</v>
      </c>
      <c r="AD183" s="14">
        <v>4.6825287260081803</v>
      </c>
      <c r="AE183" s="14">
        <v>12.0067578388995</v>
      </c>
      <c r="AF183" s="14">
        <v>1.0982203198918701</v>
      </c>
      <c r="AG183" s="14">
        <v>1.7705786421941501</v>
      </c>
      <c r="AH183" s="14">
        <v>90.978999999999999</v>
      </c>
      <c r="AI183" s="14">
        <v>64.628042086761099</v>
      </c>
      <c r="AJ183" s="20">
        <v>76.456979104038595</v>
      </c>
      <c r="AK183" s="14">
        <v>2.96523830754741</v>
      </c>
      <c r="AL183" s="20">
        <v>100</v>
      </c>
      <c r="AM183" s="14">
        <v>12.7</v>
      </c>
      <c r="AN183" s="14">
        <v>19.2</v>
      </c>
      <c r="AO183" s="14">
        <v>16.2</v>
      </c>
      <c r="AP183" s="21">
        <v>1.4098999999999999</v>
      </c>
      <c r="AQ183" s="14">
        <v>1.8</v>
      </c>
      <c r="AR183" s="14">
        <v>3.8422900000000002</v>
      </c>
      <c r="AS183" s="14">
        <v>80.770870000000002</v>
      </c>
      <c r="AT183" s="14">
        <v>71.337639999999993</v>
      </c>
      <c r="AU183" s="14">
        <v>1.00145</v>
      </c>
      <c r="AV183" s="14">
        <v>96.259241072750399</v>
      </c>
      <c r="AW183" s="14">
        <v>100</v>
      </c>
      <c r="AX183" s="14">
        <v>41.326266151442397</v>
      </c>
      <c r="AY183" s="22">
        <v>114</v>
      </c>
      <c r="AZ183" s="22">
        <v>33.4</v>
      </c>
      <c r="BA183" s="24">
        <v>22.5</v>
      </c>
      <c r="BB183" s="25">
        <v>0.91500000000000004</v>
      </c>
      <c r="BC183" s="27" t="s">
        <v>535</v>
      </c>
      <c r="BD183" s="26" t="s">
        <v>262</v>
      </c>
      <c r="BE183" s="26" t="s">
        <v>277</v>
      </c>
      <c r="BF183" s="26" t="s">
        <v>272</v>
      </c>
      <c r="BG183" s="26" t="s">
        <v>272</v>
      </c>
      <c r="BH183" s="26" t="s">
        <v>295</v>
      </c>
      <c r="BI183" s="26" t="s">
        <v>296</v>
      </c>
      <c r="BJ183">
        <v>36.299704869330498</v>
      </c>
      <c r="BK183">
        <v>31.269849549000099</v>
      </c>
      <c r="BL183">
        <v>10.8300109863281</v>
      </c>
      <c r="BM183">
        <v>7.5100036621094004</v>
      </c>
      <c r="BN183">
        <v>9.1299987792968995</v>
      </c>
      <c r="BO183">
        <v>13.1799865722656</v>
      </c>
      <c r="BP183">
        <v>10.1625</v>
      </c>
      <c r="BQ183" s="26">
        <v>0.118865720008088</v>
      </c>
      <c r="BR183" s="26">
        <v>438.77930214567601</v>
      </c>
      <c r="BS183" s="26">
        <v>18345.424011407202</v>
      </c>
      <c r="BT183" s="26">
        <v>4.4429347704408E-66</v>
      </c>
      <c r="BU183" s="26">
        <v>1.5334698871222501E-112</v>
      </c>
      <c r="BV183" s="26">
        <v>0</v>
      </c>
      <c r="BW183" s="26">
        <v>4040.8077425278002</v>
      </c>
      <c r="BX183" s="26">
        <v>1</v>
      </c>
      <c r="BY183" s="26">
        <v>21</v>
      </c>
      <c r="CA183" s="72">
        <f t="shared" si="2"/>
        <v>4</v>
      </c>
    </row>
    <row r="184" spans="1:79" x14ac:dyDescent="0.25">
      <c r="A184" t="s">
        <v>576</v>
      </c>
      <c r="B184" t="s">
        <v>577</v>
      </c>
      <c r="C184">
        <v>1927174</v>
      </c>
      <c r="D184" s="14">
        <v>69.8</v>
      </c>
      <c r="E184" s="14">
        <v>79.8</v>
      </c>
      <c r="F184" s="14">
        <v>15.9957769389964</v>
      </c>
      <c r="G184" s="14">
        <v>63.960602740322699</v>
      </c>
      <c r="H184" s="14">
        <v>30.983306529430699</v>
      </c>
      <c r="I184" s="14">
        <v>15</v>
      </c>
      <c r="J184" s="14">
        <v>1.69</v>
      </c>
      <c r="K184" s="14">
        <v>31.858000000000001</v>
      </c>
      <c r="L184" s="14">
        <v>61.970305584037298</v>
      </c>
      <c r="M184" s="14">
        <v>62.126351783743097</v>
      </c>
      <c r="P184" s="14">
        <v>-74186</v>
      </c>
      <c r="Q184" s="14">
        <v>156</v>
      </c>
      <c r="R184" s="14">
        <v>4058762</v>
      </c>
      <c r="S184" s="14">
        <v>472532</v>
      </c>
      <c r="T184" s="20">
        <v>29780</v>
      </c>
      <c r="U184">
        <v>34409229177.9105</v>
      </c>
      <c r="V184" s="14"/>
      <c r="W184" s="14">
        <v>3.4</v>
      </c>
      <c r="X184" s="14">
        <v>35.6</v>
      </c>
      <c r="Y184" s="14">
        <v>61.410999298095703</v>
      </c>
      <c r="Z184" s="14">
        <v>6.75</v>
      </c>
      <c r="AA184" s="14">
        <v>81.483699216911205</v>
      </c>
      <c r="AB184" s="14">
        <v>0.51012000000000002</v>
      </c>
      <c r="AC184" s="14">
        <v>1417.73</v>
      </c>
      <c r="AD184" s="14">
        <v>1.9795514436522901</v>
      </c>
      <c r="AE184" s="14">
        <v>31.0550016082342</v>
      </c>
      <c r="AF184" s="14">
        <v>53.978769738561397</v>
      </c>
      <c r="AG184" s="14">
        <v>18.171321190886601</v>
      </c>
      <c r="AH184" s="14">
        <v>68.141999999999996</v>
      </c>
      <c r="AI184" s="14"/>
      <c r="AJ184" s="20">
        <v>8496.41535533975</v>
      </c>
      <c r="AK184" s="14">
        <v>3.4981928816691101</v>
      </c>
      <c r="AL184" s="20">
        <v>89.014046197757594</v>
      </c>
      <c r="AM184" s="14">
        <v>5</v>
      </c>
      <c r="AN184" s="14">
        <v>21.9</v>
      </c>
      <c r="AO184" s="14">
        <v>3.9</v>
      </c>
      <c r="AP184" s="21">
        <v>3.1945999999999999</v>
      </c>
      <c r="AQ184" s="14">
        <v>5.8</v>
      </c>
      <c r="AR184" s="14">
        <v>4.71957</v>
      </c>
      <c r="AS184" s="14">
        <v>99.367840000000001</v>
      </c>
      <c r="AT184" s="14">
        <v>99.311809999999994</v>
      </c>
      <c r="AU184" s="14">
        <v>0.99609999999999999</v>
      </c>
      <c r="AV184" s="14">
        <v>83.442995798384203</v>
      </c>
      <c r="AW184" s="14">
        <v>100</v>
      </c>
      <c r="AX184" s="14">
        <v>5.0136522006917401</v>
      </c>
      <c r="AY184" s="22">
        <v>130</v>
      </c>
      <c r="AZ184" s="22">
        <v>25.7</v>
      </c>
      <c r="BA184" s="24">
        <v>43.6</v>
      </c>
      <c r="BB184" s="25">
        <v>0.80400000000000005</v>
      </c>
      <c r="BC184" s="27" t="s">
        <v>578</v>
      </c>
      <c r="BD184" s="26" t="s">
        <v>292</v>
      </c>
      <c r="BE184" s="26" t="s">
        <v>277</v>
      </c>
      <c r="BF184" s="26" t="s">
        <v>286</v>
      </c>
      <c r="BG184" s="26" t="s">
        <v>286</v>
      </c>
      <c r="BH184" s="26" t="s">
        <v>382</v>
      </c>
      <c r="BI184" s="26" t="s">
        <v>288</v>
      </c>
      <c r="BJ184">
        <v>24.383287890141801</v>
      </c>
      <c r="BK184">
        <v>56.868028666500102</v>
      </c>
      <c r="BL184">
        <v>2.5400024414062701</v>
      </c>
      <c r="BM184">
        <v>3.05999145507815</v>
      </c>
      <c r="BN184">
        <v>2.6100097656250201</v>
      </c>
      <c r="BO184">
        <v>3.8999877929687701</v>
      </c>
      <c r="BP184">
        <v>3.02749786376955</v>
      </c>
      <c r="BQ184" s="26">
        <v>9.1771891259340002E-2</v>
      </c>
      <c r="BR184" s="26">
        <v>831.48380376517002</v>
      </c>
      <c r="BS184" s="26">
        <v>18348.818021607</v>
      </c>
      <c r="BT184" s="26">
        <v>3.7550421156898099E-73</v>
      </c>
      <c r="BU184" s="26">
        <v>6.4957423782550903E-106</v>
      </c>
      <c r="BV184" s="26">
        <v>0</v>
      </c>
      <c r="BW184" s="26">
        <v>7041.6406398971803</v>
      </c>
      <c r="BX184" s="26">
        <v>1</v>
      </c>
      <c r="BY184" s="26">
        <v>21</v>
      </c>
      <c r="CA184" s="72">
        <f t="shared" si="2"/>
        <v>4</v>
      </c>
    </row>
    <row r="185" spans="1:79" x14ac:dyDescent="0.25">
      <c r="A185" t="s">
        <v>594</v>
      </c>
      <c r="B185" t="s">
        <v>595</v>
      </c>
      <c r="C185">
        <v>2082958</v>
      </c>
      <c r="D185" s="14">
        <v>73.683999999999997</v>
      </c>
      <c r="E185" s="14">
        <v>77.736000000000004</v>
      </c>
      <c r="F185" s="14">
        <v>16.516999630813299</v>
      </c>
      <c r="G185" s="14">
        <v>69.812818987621895</v>
      </c>
      <c r="H185" s="14">
        <v>82.591514670896103</v>
      </c>
      <c r="I185" s="14">
        <v>10.051</v>
      </c>
      <c r="J185" s="14">
        <v>1.496</v>
      </c>
      <c r="K185" s="14">
        <v>42.036999999999999</v>
      </c>
      <c r="L185" s="14">
        <v>69.1727213752838</v>
      </c>
      <c r="M185" s="14">
        <v>55.400097307817099</v>
      </c>
      <c r="N185" s="14">
        <v>13.6693564102293</v>
      </c>
      <c r="O185" s="14">
        <v>1.3996421067379901</v>
      </c>
      <c r="P185" s="14">
        <v>-4999</v>
      </c>
      <c r="Q185" s="14">
        <v>1731</v>
      </c>
      <c r="T185" s="20">
        <v>15670</v>
      </c>
      <c r="U185">
        <v>12672131053.157801</v>
      </c>
      <c r="V185" s="14">
        <v>21.9</v>
      </c>
      <c r="W185" s="14">
        <v>18.2</v>
      </c>
      <c r="X185" s="14">
        <v>34.200000000000003</v>
      </c>
      <c r="Y185" s="14">
        <v>55.094001770019503</v>
      </c>
      <c r="Z185" s="14">
        <v>15.3769998550415</v>
      </c>
      <c r="AA185" s="14">
        <v>63.828586155819998</v>
      </c>
      <c r="AB185" s="14">
        <v>0.35525000000000001</v>
      </c>
      <c r="AC185" s="14">
        <v>493.05</v>
      </c>
      <c r="AD185" s="14">
        <v>0.95217387508272999</v>
      </c>
      <c r="AE185" s="14">
        <v>50.158604282315601</v>
      </c>
      <c r="AF185" s="14">
        <v>39.571768437747799</v>
      </c>
      <c r="AG185" s="14">
        <v>9.6540651579262704</v>
      </c>
      <c r="AH185" s="14">
        <v>57.963000000000001</v>
      </c>
      <c r="AI185" s="14">
        <v>12.8251848101107</v>
      </c>
      <c r="AJ185" s="20">
        <v>2598.9339557940598</v>
      </c>
      <c r="AK185" s="14">
        <v>3.6144510353623498</v>
      </c>
      <c r="AL185" s="20">
        <v>100</v>
      </c>
      <c r="AM185" s="14">
        <v>9.3000000000000007</v>
      </c>
      <c r="AN185" s="14">
        <v>20.3</v>
      </c>
      <c r="AO185" s="14">
        <v>9.9</v>
      </c>
      <c r="AP185" s="21"/>
      <c r="AQ185" s="14">
        <v>4.4000000000000004</v>
      </c>
      <c r="AR185" s="14"/>
      <c r="AS185" s="14">
        <v>97.125950000000003</v>
      </c>
      <c r="AT185" s="14">
        <v>91.107820000000004</v>
      </c>
      <c r="AU185" s="14">
        <v>0.98309000000000002</v>
      </c>
      <c r="AV185" s="14">
        <v>97.928488863327999</v>
      </c>
      <c r="AW185" s="14">
        <v>100</v>
      </c>
      <c r="AX185" s="14">
        <v>5.0909475695321298</v>
      </c>
      <c r="AY185" s="22">
        <v>120</v>
      </c>
      <c r="AZ185" s="22">
        <v>23.9</v>
      </c>
      <c r="BA185" s="24">
        <v>37.9</v>
      </c>
      <c r="BB185" s="25">
        <v>0.76700000000000002</v>
      </c>
      <c r="BC185" s="27">
        <v>214</v>
      </c>
      <c r="BD185" s="26" t="s">
        <v>262</v>
      </c>
      <c r="BE185" s="26" t="s">
        <v>277</v>
      </c>
      <c r="BF185" s="26" t="s">
        <v>286</v>
      </c>
      <c r="BG185" s="26" t="s">
        <v>286</v>
      </c>
      <c r="BH185" s="26" t="s">
        <v>287</v>
      </c>
      <c r="BI185" s="26" t="s">
        <v>288</v>
      </c>
      <c r="BJ185">
        <v>21.7310211391022</v>
      </c>
      <c r="BK185">
        <v>41.605148926000098</v>
      </c>
      <c r="BL185">
        <v>3.2700134277344</v>
      </c>
      <c r="BM185">
        <v>0.62999877929689796</v>
      </c>
      <c r="BN185">
        <v>4.6199890136719004</v>
      </c>
      <c r="BO185">
        <v>7.1199890136719004</v>
      </c>
      <c r="BP185">
        <v>3.9099975585937701</v>
      </c>
      <c r="BQ185" s="26">
        <v>5.4143577708644003E-2</v>
      </c>
      <c r="BR185" s="26">
        <v>2315.17820876629</v>
      </c>
      <c r="BS185" s="26">
        <v>18364.347463048402</v>
      </c>
      <c r="BT185" s="26">
        <v>7.4856459779049006E-49</v>
      </c>
      <c r="BU185" s="26">
        <v>1.95341819371851E-46</v>
      </c>
      <c r="BV185" s="28" t="s">
        <v>596</v>
      </c>
      <c r="BW185" s="26">
        <v>27481.837726111</v>
      </c>
      <c r="BX185" s="26">
        <v>1</v>
      </c>
      <c r="BY185" s="26">
        <v>26</v>
      </c>
      <c r="CA185" s="72">
        <f t="shared" si="2"/>
        <v>4</v>
      </c>
    </row>
    <row r="186" spans="1:79" x14ac:dyDescent="0.25">
      <c r="A186" t="s">
        <v>617</v>
      </c>
      <c r="B186" t="s">
        <v>618</v>
      </c>
      <c r="C186">
        <v>1265303</v>
      </c>
      <c r="D186" s="14">
        <v>71.27</v>
      </c>
      <c r="E186" s="14">
        <v>77.72</v>
      </c>
      <c r="F186" s="14">
        <v>17.793692318011999</v>
      </c>
      <c r="G186" s="14">
        <v>70.732134613335901</v>
      </c>
      <c r="H186" s="14">
        <v>623.30197044335</v>
      </c>
      <c r="I186" s="14">
        <v>8.5</v>
      </c>
      <c r="J186" s="14">
        <v>1.41</v>
      </c>
      <c r="K186" s="14">
        <v>59.207000000000001</v>
      </c>
      <c r="L186" s="14">
        <v>55.141830398446203</v>
      </c>
      <c r="M186" s="14">
        <v>42.451788163193001</v>
      </c>
      <c r="N186" s="14">
        <v>16.996447201952201</v>
      </c>
      <c r="O186" s="14">
        <v>0.42715308131191099</v>
      </c>
      <c r="P186" s="14">
        <v>0</v>
      </c>
      <c r="Q186" s="14">
        <v>161</v>
      </c>
      <c r="R186" s="14">
        <v>1745291</v>
      </c>
      <c r="S186" s="14">
        <v>451446</v>
      </c>
      <c r="T186" s="20">
        <v>26080</v>
      </c>
      <c r="U186">
        <v>14220348672.733299</v>
      </c>
      <c r="V186" s="14"/>
      <c r="W186" s="14">
        <v>12.1</v>
      </c>
      <c r="X186" s="14">
        <v>36.799999999999997</v>
      </c>
      <c r="Y186" s="14">
        <v>58.312999725341797</v>
      </c>
      <c r="Z186" s="14">
        <v>6.07200002670288</v>
      </c>
      <c r="AA186" s="14">
        <v>62.722790294829402</v>
      </c>
      <c r="AB186" s="14">
        <v>0.36636000000000002</v>
      </c>
      <c r="AC186" s="14">
        <v>126.94</v>
      </c>
      <c r="AD186" s="14">
        <v>0.16408247654483599</v>
      </c>
      <c r="AE186" s="14">
        <v>42.364532019704399</v>
      </c>
      <c r="AF186" s="14">
        <v>19.034482457954901</v>
      </c>
      <c r="AG186" s="14">
        <v>4.7253888127124002</v>
      </c>
      <c r="AH186" s="14">
        <v>40.792999999999999</v>
      </c>
      <c r="AI186" s="14">
        <v>5.675032374183</v>
      </c>
      <c r="AJ186" s="20">
        <v>2181.7160929913898</v>
      </c>
      <c r="AK186" s="14">
        <v>3.35311047207863</v>
      </c>
      <c r="AL186" s="20">
        <v>100</v>
      </c>
      <c r="AM186" s="14">
        <v>22</v>
      </c>
      <c r="AN186" s="14">
        <v>22.6</v>
      </c>
      <c r="AO186" s="14">
        <v>15.5</v>
      </c>
      <c r="AP186" s="21"/>
      <c r="AQ186" s="14"/>
      <c r="AR186" s="14">
        <v>5.0136000000000003</v>
      </c>
      <c r="AS186" s="14">
        <v>101.52524</v>
      </c>
      <c r="AT186" s="14">
        <v>98.20008</v>
      </c>
      <c r="AU186" s="14">
        <v>1.0480799999999999</v>
      </c>
      <c r="AV186" s="14">
        <v>95.184718604845301</v>
      </c>
      <c r="AW186" s="14">
        <v>98.031433105468807</v>
      </c>
      <c r="AX186" s="14">
        <v>38.8811569685775</v>
      </c>
      <c r="AY186" s="22">
        <v>124</v>
      </c>
      <c r="AZ186" s="22">
        <v>11.5</v>
      </c>
      <c r="BA186" s="24">
        <v>35.299999999999997</v>
      </c>
      <c r="BB186" s="25">
        <v>0.57899999999999996</v>
      </c>
      <c r="BD186" s="26" t="s">
        <v>262</v>
      </c>
      <c r="BE186" s="26" t="s">
        <v>277</v>
      </c>
      <c r="BF186" s="26" t="s">
        <v>591</v>
      </c>
      <c r="BG186" s="26" t="s">
        <v>278</v>
      </c>
      <c r="BH186" s="26" t="s">
        <v>322</v>
      </c>
      <c r="BI186" s="26" t="s">
        <v>280</v>
      </c>
      <c r="BJ186">
        <v>57.583003053804298</v>
      </c>
      <c r="BK186">
        <v>-20.253635349499898</v>
      </c>
      <c r="BL186">
        <v>25.899987792968801</v>
      </c>
      <c r="BM186">
        <v>25.659997558593801</v>
      </c>
      <c r="BN186">
        <v>26.129998779296901</v>
      </c>
      <c r="BO186">
        <v>23.860009765625001</v>
      </c>
      <c r="BP186">
        <v>25.387498474121099</v>
      </c>
      <c r="BQ186" s="26">
        <v>0.14490401035801301</v>
      </c>
      <c r="BR186" s="26">
        <v>350.84372479336503</v>
      </c>
      <c r="BS186" s="26">
        <v>18350.689683303099</v>
      </c>
      <c r="BT186" s="26">
        <v>2.1798655831300899E-45</v>
      </c>
      <c r="BU186" s="26">
        <v>3.8672837952217098E-91</v>
      </c>
      <c r="BV186" s="26">
        <v>0</v>
      </c>
      <c r="BW186" s="26">
        <v>6626.9337556352903</v>
      </c>
      <c r="BX186" s="26">
        <v>1</v>
      </c>
      <c r="BY186" s="26">
        <v>15</v>
      </c>
      <c r="CA186" s="72">
        <f t="shared" si="2"/>
        <v>4</v>
      </c>
    </row>
    <row r="187" spans="1:79" x14ac:dyDescent="0.25">
      <c r="A187" t="s">
        <v>643</v>
      </c>
      <c r="B187" t="s">
        <v>644</v>
      </c>
      <c r="C187">
        <v>5311916</v>
      </c>
      <c r="D187" s="14">
        <v>81.3</v>
      </c>
      <c r="E187" s="14">
        <v>84.4</v>
      </c>
      <c r="F187" s="14">
        <v>17.549038378317402</v>
      </c>
      <c r="G187" s="14">
        <v>65.401739465361501</v>
      </c>
      <c r="H187" s="14">
        <v>14.554919537497501</v>
      </c>
      <c r="I187" s="14">
        <v>7.7</v>
      </c>
      <c r="J187" s="14">
        <v>1.62</v>
      </c>
      <c r="K187" s="14">
        <v>17.751999999999999</v>
      </c>
      <c r="L187" s="14">
        <v>32.831428951180797</v>
      </c>
      <c r="M187" s="14">
        <v>36.332995689118903</v>
      </c>
      <c r="P187" s="14">
        <v>140000</v>
      </c>
      <c r="Q187" s="14">
        <v>9</v>
      </c>
      <c r="S187" s="14">
        <v>897502</v>
      </c>
      <c r="T187" s="20">
        <v>68310</v>
      </c>
      <c r="U187">
        <v>434166615431.909</v>
      </c>
      <c r="V187" s="14"/>
      <c r="W187" s="14">
        <v>0.5</v>
      </c>
      <c r="X187" s="14">
        <v>27</v>
      </c>
      <c r="Y187" s="14">
        <v>63.804000854492202</v>
      </c>
      <c r="Z187" s="14">
        <v>2.0550000667571999</v>
      </c>
      <c r="AA187" s="14">
        <v>89.847002210744094</v>
      </c>
      <c r="AB187" s="14">
        <v>2.10968</v>
      </c>
      <c r="AC187" s="14">
        <v>11802.78</v>
      </c>
      <c r="AD187" s="14">
        <v>1.6086690923522899</v>
      </c>
      <c r="AE187" s="14">
        <v>2.6940783293921999</v>
      </c>
      <c r="AF187" s="14">
        <v>33.177859901452301</v>
      </c>
      <c r="AG187" s="14">
        <v>17.106492874481798</v>
      </c>
      <c r="AH187" s="14">
        <v>82.248000000000005</v>
      </c>
      <c r="AI187" s="14">
        <v>4.73418579856052</v>
      </c>
      <c r="AJ187" s="20">
        <v>74359.110120002399</v>
      </c>
      <c r="AK187" s="14">
        <v>9.2709451315416604</v>
      </c>
      <c r="AL187" s="20">
        <v>2.04383779996992</v>
      </c>
      <c r="AM187" s="14">
        <v>5.3</v>
      </c>
      <c r="AN187" s="14">
        <v>9.1999999999999993</v>
      </c>
      <c r="AO187" s="14">
        <v>2.5</v>
      </c>
      <c r="AP187" s="21">
        <v>4.4947999999999997</v>
      </c>
      <c r="AQ187" s="14">
        <v>3.9</v>
      </c>
      <c r="AR187" s="14">
        <v>7.9760999999999997</v>
      </c>
      <c r="AS187" s="14">
        <v>100.26021</v>
      </c>
      <c r="AT187" s="14">
        <v>101.03502</v>
      </c>
      <c r="AU187" s="14">
        <v>0.97755999999999998</v>
      </c>
      <c r="AV187" s="14">
        <v>98.3</v>
      </c>
      <c r="AW187" s="14">
        <v>100</v>
      </c>
      <c r="AX187" s="14">
        <v>4.2662233160786398</v>
      </c>
      <c r="AY187" s="22">
        <v>135</v>
      </c>
      <c r="AZ187" s="22">
        <v>25</v>
      </c>
      <c r="BA187" s="24">
        <v>39.200000000000003</v>
      </c>
      <c r="BB187" s="25">
        <v>0.56000000000000005</v>
      </c>
      <c r="BC187" s="27" t="s">
        <v>645</v>
      </c>
      <c r="BD187" s="26" t="s">
        <v>292</v>
      </c>
      <c r="BE187" s="26" t="s">
        <v>309</v>
      </c>
      <c r="BF187" s="26" t="s">
        <v>286</v>
      </c>
      <c r="BG187" s="26" t="s">
        <v>286</v>
      </c>
      <c r="BH187" s="26" t="s">
        <v>382</v>
      </c>
      <c r="BI187" s="26" t="s">
        <v>288</v>
      </c>
      <c r="BJ187">
        <v>22.696975966612801</v>
      </c>
      <c r="BK187">
        <v>79.851772365499997</v>
      </c>
      <c r="BL187">
        <v>-11.3700012207031</v>
      </c>
      <c r="BM187">
        <v>-14.0400146484375</v>
      </c>
      <c r="BN187">
        <v>-15.7500061035156</v>
      </c>
      <c r="BO187">
        <v>-17.3499969482422</v>
      </c>
      <c r="BP187">
        <v>-14.627504730224601</v>
      </c>
      <c r="BQ187" s="26">
        <v>8.2283340451074993E-2</v>
      </c>
      <c r="BR187" s="26">
        <v>8013.1686337155797</v>
      </c>
      <c r="BS187" s="26">
        <v>18344.678243827599</v>
      </c>
      <c r="BT187" s="26">
        <v>4.9200441412049998E-78</v>
      </c>
      <c r="BU187" s="26">
        <v>7.4737263239517803E-112</v>
      </c>
      <c r="BV187" s="26">
        <v>0</v>
      </c>
      <c r="BW187" s="26">
        <v>595386.22087741096</v>
      </c>
      <c r="BX187" s="26">
        <v>1</v>
      </c>
      <c r="BY187" s="26">
        <v>18</v>
      </c>
      <c r="CA187" s="72">
        <f t="shared" si="2"/>
        <v>4</v>
      </c>
    </row>
    <row r="188" spans="1:79" x14ac:dyDescent="0.25">
      <c r="A188" t="s">
        <v>652</v>
      </c>
      <c r="B188" t="s">
        <v>653</v>
      </c>
      <c r="C188">
        <v>212215030</v>
      </c>
      <c r="D188" s="14">
        <v>66.194000000000003</v>
      </c>
      <c r="E188" s="14">
        <v>68.108999999999995</v>
      </c>
      <c r="F188" s="14">
        <v>35.269814599548702</v>
      </c>
      <c r="G188" s="14">
        <v>60.417411089113699</v>
      </c>
      <c r="H188" s="14">
        <v>275.28931870070602</v>
      </c>
      <c r="I188" s="14">
        <v>6.9420000000000002</v>
      </c>
      <c r="J188" s="14">
        <v>3.51</v>
      </c>
      <c r="K188" s="14">
        <v>63.334000000000003</v>
      </c>
      <c r="L188" s="14">
        <v>17.5955165571328</v>
      </c>
      <c r="M188" s="14">
        <v>8.2573202960671992</v>
      </c>
      <c r="N188" s="14">
        <v>23.227996312937101</v>
      </c>
      <c r="O188" s="14">
        <v>0.41102147599603001</v>
      </c>
      <c r="P188" s="14">
        <v>-1166895</v>
      </c>
      <c r="Q188" s="14">
        <v>132259</v>
      </c>
      <c r="R188" s="14">
        <v>6880637</v>
      </c>
      <c r="S188" s="14">
        <v>3275000</v>
      </c>
      <c r="T188" s="20">
        <v>5860</v>
      </c>
      <c r="U188">
        <v>314588210501.06299</v>
      </c>
      <c r="V188" s="14"/>
      <c r="W188" s="14"/>
      <c r="X188" s="14"/>
      <c r="Y188" s="14">
        <v>52.573001861572301</v>
      </c>
      <c r="Z188" s="14">
        <v>36.660999298095703</v>
      </c>
      <c r="AA188" s="14">
        <v>26.814530467832601</v>
      </c>
      <c r="AB188" s="14">
        <v>0.23597000000000001</v>
      </c>
      <c r="AC188" s="14">
        <v>12904.31</v>
      </c>
      <c r="AD188" s="14">
        <v>4.0257356287550001</v>
      </c>
      <c r="AE188" s="14">
        <v>47.794728102947303</v>
      </c>
      <c r="AF188" s="14">
        <v>1.8537256122872601</v>
      </c>
      <c r="AG188" s="14">
        <v>12.3145852779876</v>
      </c>
      <c r="AH188" s="14">
        <v>36.665999999999997</v>
      </c>
      <c r="AI188" s="14">
        <v>42.699167535139303</v>
      </c>
      <c r="AJ188" s="20">
        <v>281.60818240734801</v>
      </c>
      <c r="AK188" s="14">
        <v>0.85147280439380502</v>
      </c>
      <c r="AL188" s="20">
        <v>100</v>
      </c>
      <c r="AM188" s="14">
        <v>19.899999999999999</v>
      </c>
      <c r="AN188" s="14">
        <v>24.7</v>
      </c>
      <c r="AO188" s="14">
        <v>69.3</v>
      </c>
      <c r="AP188" s="21"/>
      <c r="AQ188" s="14">
        <v>0.6</v>
      </c>
      <c r="AR188" s="14">
        <v>3.00292</v>
      </c>
      <c r="AS188" s="14">
        <v>90.589169999999996</v>
      </c>
      <c r="AT188" s="14">
        <v>71.071299999999994</v>
      </c>
      <c r="AU188" s="14">
        <v>0.84596000000000005</v>
      </c>
      <c r="AV188" s="14">
        <v>50.265868276118802</v>
      </c>
      <c r="AW188" s="14">
        <v>70.790000000000006</v>
      </c>
      <c r="AX188" s="14">
        <v>2.7148209977133102</v>
      </c>
      <c r="AY188" s="22">
        <v>109</v>
      </c>
      <c r="AZ188" s="29">
        <v>7.8</v>
      </c>
      <c r="BA188" s="24">
        <v>23.8</v>
      </c>
      <c r="BB188" s="25">
        <v>0.75900000000000001</v>
      </c>
      <c r="BC188" s="27" t="s">
        <v>654</v>
      </c>
      <c r="BD188" s="26" t="s">
        <v>300</v>
      </c>
      <c r="BE188" s="26" t="s">
        <v>285</v>
      </c>
      <c r="BF188" s="26" t="s">
        <v>272</v>
      </c>
      <c r="BG188" s="26" t="s">
        <v>272</v>
      </c>
      <c r="BH188" s="26" t="s">
        <v>273</v>
      </c>
      <c r="BI188" s="26" t="s">
        <v>274</v>
      </c>
      <c r="BJ188">
        <v>70.086684518671802</v>
      </c>
      <c r="BK188">
        <v>30.380058899000002</v>
      </c>
      <c r="BL188">
        <v>10.8699890136719</v>
      </c>
      <c r="BM188">
        <v>8.9200073242187692</v>
      </c>
      <c r="BN188">
        <v>15.589990234375</v>
      </c>
      <c r="BO188">
        <v>17.959985351562501</v>
      </c>
      <c r="BP188">
        <v>13.3349929809571</v>
      </c>
      <c r="BQ188" s="26">
        <v>1.9281626646737E-2</v>
      </c>
      <c r="BR188" s="26">
        <v>242091.07919101499</v>
      </c>
      <c r="BS188" s="26">
        <v>18433.658070828598</v>
      </c>
      <c r="BT188" s="26">
        <v>2.2470111184423702E-16</v>
      </c>
      <c r="BU188" s="26">
        <v>9.490672145673E-3</v>
      </c>
      <c r="BV188" s="26">
        <v>3.3842609833524998E-204</v>
      </c>
      <c r="BW188" s="26">
        <v>2678969.2549363701</v>
      </c>
      <c r="BX188" s="26">
        <v>1</v>
      </c>
      <c r="BY188" s="26">
        <v>40</v>
      </c>
      <c r="CA188" s="72">
        <f t="shared" si="2"/>
        <v>4</v>
      </c>
    </row>
    <row r="189" spans="1:79" x14ac:dyDescent="0.25">
      <c r="A189" t="s">
        <v>664</v>
      </c>
      <c r="B189" t="s">
        <v>665</v>
      </c>
      <c r="C189">
        <v>37974750</v>
      </c>
      <c r="D189" s="14">
        <v>73.900000000000006</v>
      </c>
      <c r="E189" s="14">
        <v>81.8</v>
      </c>
      <c r="F189" s="14">
        <v>15.052276813695</v>
      </c>
      <c r="G189" s="14">
        <v>67.429906423759803</v>
      </c>
      <c r="H189" s="14">
        <v>124.035886214442</v>
      </c>
      <c r="I189" s="14">
        <v>10.9</v>
      </c>
      <c r="J189" s="14">
        <v>1.48</v>
      </c>
      <c r="K189" s="14">
        <v>39.942</v>
      </c>
      <c r="L189" s="14">
        <v>50.170711961905297</v>
      </c>
      <c r="M189" s="14">
        <v>54.354085270499297</v>
      </c>
      <c r="P189" s="14">
        <v>-146976</v>
      </c>
      <c r="Q189" s="14">
        <v>1087</v>
      </c>
      <c r="R189" s="14">
        <v>9277538</v>
      </c>
      <c r="S189" s="14">
        <v>2834400</v>
      </c>
      <c r="T189" s="20">
        <v>30010</v>
      </c>
      <c r="U189">
        <v>585663814824.04395</v>
      </c>
      <c r="V189" s="14">
        <v>15.4</v>
      </c>
      <c r="W189" s="14">
        <v>1.4</v>
      </c>
      <c r="X189" s="14">
        <v>29.7</v>
      </c>
      <c r="Y189" s="14">
        <v>56.701000213622997</v>
      </c>
      <c r="Z189" s="14">
        <v>9.2349996566772496</v>
      </c>
      <c r="AA189" s="14">
        <v>74.289252645911105</v>
      </c>
      <c r="AB189" s="14">
        <v>1.0344500000000001</v>
      </c>
      <c r="AC189" s="14">
        <v>35662.639999999999</v>
      </c>
      <c r="AD189" s="14">
        <v>1.9776919604596701</v>
      </c>
      <c r="AE189" s="14">
        <v>46.9447075345374</v>
      </c>
      <c r="AF189" s="14">
        <v>30.8834390258091</v>
      </c>
      <c r="AG189" s="14">
        <v>39.650139527388603</v>
      </c>
      <c r="AH189" s="14">
        <v>60.058</v>
      </c>
      <c r="AI189" s="14">
        <v>16.0692552981875</v>
      </c>
      <c r="AJ189" s="20">
        <v>1410.0908574681</v>
      </c>
      <c r="AK189" s="14">
        <v>7.5171515848987198</v>
      </c>
      <c r="AL189" s="20">
        <v>99.966115727964606</v>
      </c>
      <c r="AM189" s="14">
        <v>6.1</v>
      </c>
      <c r="AN189" s="14">
        <v>18.7</v>
      </c>
      <c r="AO189" s="14">
        <v>4.4000000000000004</v>
      </c>
      <c r="AP189" s="21">
        <v>2.3997999999999999</v>
      </c>
      <c r="AQ189" s="14">
        <v>6.5</v>
      </c>
      <c r="AR189" s="14">
        <v>4.63931</v>
      </c>
      <c r="AS189" s="14">
        <v>100.0159</v>
      </c>
      <c r="AT189" s="14">
        <v>106.2427</v>
      </c>
      <c r="AU189" s="14">
        <v>0.98368</v>
      </c>
      <c r="AV189" s="14">
        <v>99.236641221374001</v>
      </c>
      <c r="AW189" s="14">
        <v>100</v>
      </c>
      <c r="AX189" s="14">
        <v>4.8410400181984699</v>
      </c>
      <c r="AY189" s="22">
        <v>138</v>
      </c>
      <c r="AZ189" s="22">
        <v>25.6</v>
      </c>
      <c r="BA189" s="24">
        <v>40.700000000000003</v>
      </c>
      <c r="BD189" s="26" t="s">
        <v>292</v>
      </c>
      <c r="BE189" s="26" t="s">
        <v>309</v>
      </c>
      <c r="BF189" s="26" t="s">
        <v>286</v>
      </c>
      <c r="BG189" s="26" t="s">
        <v>286</v>
      </c>
      <c r="BH189" s="26" t="s">
        <v>336</v>
      </c>
      <c r="BI189" s="26" t="s">
        <v>288</v>
      </c>
      <c r="BJ189">
        <v>19.1562721067565</v>
      </c>
      <c r="BK189">
        <v>51.9199198405001</v>
      </c>
      <c r="BL189">
        <v>3.30999145507815</v>
      </c>
      <c r="BM189">
        <v>2.1599975585937701</v>
      </c>
      <c r="BN189">
        <v>4.3500000000000201</v>
      </c>
      <c r="BO189">
        <v>5.0200134277344004</v>
      </c>
      <c r="BP189">
        <v>3.7100006103515901</v>
      </c>
      <c r="BQ189" s="26">
        <v>5.8360876611716003E-2</v>
      </c>
      <c r="BR189" s="26">
        <v>17723.952464581002</v>
      </c>
      <c r="BS189" s="26">
        <v>18363.800099523502</v>
      </c>
      <c r="BT189" s="26">
        <v>8.0565600793507701E-84</v>
      </c>
      <c r="BU189" s="26">
        <v>3.5239887643287203E-83</v>
      </c>
      <c r="BV189" s="26">
        <v>0</v>
      </c>
      <c r="BW189" s="26">
        <v>288653.56339199602</v>
      </c>
      <c r="BX189" s="26">
        <v>1</v>
      </c>
      <c r="BY189" s="26">
        <v>25</v>
      </c>
      <c r="CA189" s="72">
        <f t="shared" si="2"/>
        <v>4</v>
      </c>
    </row>
    <row r="190" spans="1:79" x14ac:dyDescent="0.25">
      <c r="A190" t="s">
        <v>682</v>
      </c>
      <c r="B190" t="s">
        <v>683</v>
      </c>
      <c r="C190">
        <v>19466145</v>
      </c>
      <c r="D190" s="14">
        <v>71.8</v>
      </c>
      <c r="E190" s="14">
        <v>79.2</v>
      </c>
      <c r="F190" s="14">
        <v>15.5345549605626</v>
      </c>
      <c r="G190" s="14">
        <v>66.126743645607704</v>
      </c>
      <c r="H190" s="14">
        <v>84.639847009735703</v>
      </c>
      <c r="I190" s="14">
        <v>13.5</v>
      </c>
      <c r="J190" s="14">
        <v>1.71</v>
      </c>
      <c r="K190" s="14">
        <v>46.002000000000002</v>
      </c>
      <c r="L190" s="14">
        <v>43.594063940406699</v>
      </c>
      <c r="M190" s="14">
        <v>41.4700877973861</v>
      </c>
      <c r="N190" s="14">
        <v>22.434131949597301</v>
      </c>
      <c r="P190" s="14">
        <v>-369997</v>
      </c>
      <c r="Q190" s="14">
        <v>1160</v>
      </c>
      <c r="R190" s="14">
        <v>4908235</v>
      </c>
      <c r="S190" s="14">
        <v>678000</v>
      </c>
      <c r="T190" s="20">
        <v>27520</v>
      </c>
      <c r="U190">
        <v>239552516744.46899</v>
      </c>
      <c r="V190" s="14"/>
      <c r="W190" s="14">
        <v>15.6</v>
      </c>
      <c r="X190" s="14">
        <v>36</v>
      </c>
      <c r="Y190" s="14">
        <v>54.661998748779297</v>
      </c>
      <c r="Z190" s="14">
        <v>21.705999374389599</v>
      </c>
      <c r="AA190" s="14">
        <v>69.999688865522302</v>
      </c>
      <c r="AB190" s="14">
        <v>0.50390000000000001</v>
      </c>
      <c r="AC190" s="14">
        <v>10345.01</v>
      </c>
      <c r="AD190" s="14">
        <v>1.93420907358469</v>
      </c>
      <c r="AE190" s="14">
        <v>58.766515994436702</v>
      </c>
      <c r="AF190" s="14">
        <v>30.120828387137099</v>
      </c>
      <c r="AG190" s="14">
        <v>24.461867500097998</v>
      </c>
      <c r="AH190" s="14">
        <v>53.997999999999998</v>
      </c>
      <c r="AI190" s="14">
        <v>23.1913304477739</v>
      </c>
      <c r="AJ190" s="20">
        <v>2128.6877644504002</v>
      </c>
      <c r="AK190" s="14">
        <v>3.5161536912565898</v>
      </c>
      <c r="AL190" s="20">
        <v>98.017464881499393</v>
      </c>
      <c r="AM190" s="14">
        <v>6.9</v>
      </c>
      <c r="AN190" s="14">
        <v>21.4</v>
      </c>
      <c r="AO190" s="14">
        <v>7.3</v>
      </c>
      <c r="AP190" s="21">
        <v>2.2585999999999999</v>
      </c>
      <c r="AQ190" s="14">
        <v>6.3</v>
      </c>
      <c r="AR190" s="14">
        <v>2.97411</v>
      </c>
      <c r="AS190" s="14">
        <v>85.150869999999998</v>
      </c>
      <c r="AT190" s="14"/>
      <c r="AU190" s="14">
        <v>0.99716000000000005</v>
      </c>
      <c r="AV190" s="14">
        <v>71.456690968937295</v>
      </c>
      <c r="AW190" s="14">
        <v>100</v>
      </c>
      <c r="AX190" s="14">
        <v>3.2444087882564099</v>
      </c>
      <c r="AY190" s="22">
        <v>145</v>
      </c>
      <c r="AZ190" s="22">
        <v>24.5</v>
      </c>
      <c r="BA190" s="24">
        <v>41.1</v>
      </c>
      <c r="BB190" s="25">
        <v>0.60899999999999999</v>
      </c>
      <c r="BD190" s="26" t="s">
        <v>292</v>
      </c>
      <c r="BE190" s="26" t="s">
        <v>277</v>
      </c>
      <c r="BF190" s="26" t="s">
        <v>286</v>
      </c>
      <c r="BG190" s="26" t="s">
        <v>286</v>
      </c>
      <c r="BH190" s="26" t="s">
        <v>336</v>
      </c>
      <c r="BI190" s="26" t="s">
        <v>288</v>
      </c>
      <c r="BJ190">
        <v>24.2478249617511</v>
      </c>
      <c r="BK190">
        <v>45.961691793</v>
      </c>
      <c r="BL190">
        <v>2.5899902343750201</v>
      </c>
      <c r="BM190">
        <v>-0.87000122070310204</v>
      </c>
      <c r="BN190">
        <v>3.9999938964844</v>
      </c>
      <c r="BO190">
        <v>6.8200012207031504</v>
      </c>
      <c r="BP190">
        <v>3.13499603271487</v>
      </c>
      <c r="BQ190" s="26">
        <v>5.9782016714841998E-2</v>
      </c>
      <c r="BR190" s="26">
        <v>16613.5710216117</v>
      </c>
      <c r="BS190" s="26">
        <v>18363.616134210701</v>
      </c>
      <c r="BT190" s="26">
        <v>3.1708007497397601E-86</v>
      </c>
      <c r="BU190" s="26">
        <v>2.8464463116443902E-86</v>
      </c>
      <c r="BV190" s="26">
        <v>0</v>
      </c>
      <c r="BW190" s="26">
        <v>233390.399424617</v>
      </c>
      <c r="BX190" s="26">
        <v>1</v>
      </c>
      <c r="BY190" s="26">
        <v>27</v>
      </c>
      <c r="CA190" s="72">
        <f t="shared" si="2"/>
        <v>4</v>
      </c>
    </row>
    <row r="191" spans="1:79" x14ac:dyDescent="0.25">
      <c r="A191" t="s">
        <v>712</v>
      </c>
      <c r="B191" t="s">
        <v>713</v>
      </c>
      <c r="C191">
        <v>6982604</v>
      </c>
      <c r="D191" s="14">
        <v>73.099999999999994</v>
      </c>
      <c r="E191" s="14">
        <v>78.099999999999994</v>
      </c>
      <c r="F191" s="14">
        <v>15.689680752182801</v>
      </c>
      <c r="G191" s="14">
        <v>65.964526556121001</v>
      </c>
      <c r="H191" s="14">
        <v>79.831740224102404</v>
      </c>
      <c r="I191" s="14">
        <v>14.6</v>
      </c>
      <c r="J191" s="14">
        <v>1.49</v>
      </c>
      <c r="K191" s="14">
        <v>43.908000000000001</v>
      </c>
      <c r="L191" s="14">
        <v>57.1320766813106</v>
      </c>
      <c r="M191" s="14">
        <v>50.540791075424401</v>
      </c>
      <c r="N191" s="14">
        <v>22.070654507690801</v>
      </c>
      <c r="O191" s="14">
        <v>2.2245536155877601</v>
      </c>
      <c r="P191" s="14">
        <v>20000</v>
      </c>
      <c r="Q191" s="14">
        <v>32370</v>
      </c>
      <c r="R191" s="14">
        <v>2262703</v>
      </c>
      <c r="T191" s="20">
        <v>16540</v>
      </c>
      <c r="U191">
        <v>50597289146.704102</v>
      </c>
      <c r="V191" s="14"/>
      <c r="W191" s="14">
        <v>20.3</v>
      </c>
      <c r="X191" s="14">
        <v>36.200000000000003</v>
      </c>
      <c r="Y191" s="14">
        <v>54.875999450683601</v>
      </c>
      <c r="Z191" s="14">
        <v>15.4589996337891</v>
      </c>
      <c r="AA191" s="14">
        <v>75.476835629429601</v>
      </c>
      <c r="AB191" s="14">
        <v>0.87353000000000003</v>
      </c>
      <c r="AC191" s="14">
        <v>4523.42</v>
      </c>
      <c r="AD191" s="14">
        <v>1.90613603424839</v>
      </c>
      <c r="AE191" s="14">
        <v>39.332266178824597</v>
      </c>
      <c r="AF191" s="14">
        <v>31.115937598259201</v>
      </c>
      <c r="AG191" s="14">
        <v>6.61310734024645</v>
      </c>
      <c r="AH191" s="14">
        <v>56.091999999999999</v>
      </c>
      <c r="AI191" s="14">
        <v>15.623312825772199</v>
      </c>
      <c r="AJ191" s="20">
        <v>1179.0071377122999</v>
      </c>
      <c r="AK191" s="14">
        <v>5.2825219168830104</v>
      </c>
      <c r="AL191" s="20">
        <v>100</v>
      </c>
      <c r="AM191" s="14">
        <v>9</v>
      </c>
      <c r="AN191" s="14">
        <v>19.100000000000001</v>
      </c>
      <c r="AO191" s="14">
        <v>5.5</v>
      </c>
      <c r="AP191" s="21">
        <v>3.125</v>
      </c>
      <c r="AQ191" s="14"/>
      <c r="AR191" s="14">
        <v>3.6402700000000001</v>
      </c>
      <c r="AS191" s="14">
        <v>100.31292999999999</v>
      </c>
      <c r="AT191" s="14">
        <v>99.033869999999993</v>
      </c>
      <c r="AU191" s="14">
        <v>1.0054799999999999</v>
      </c>
      <c r="AV191" s="14">
        <v>95.082306129300804</v>
      </c>
      <c r="AW191" s="14">
        <v>100</v>
      </c>
      <c r="AX191" s="14">
        <v>7.6676788520886001</v>
      </c>
      <c r="AY191" s="22">
        <v>110</v>
      </c>
      <c r="AZ191" s="22">
        <v>23.5</v>
      </c>
      <c r="BA191" s="24">
        <v>42.6</v>
      </c>
      <c r="BB191" s="25">
        <v>0.41299999999999998</v>
      </c>
      <c r="BD191" s="26" t="s">
        <v>262</v>
      </c>
      <c r="BE191" s="26" t="s">
        <v>277</v>
      </c>
      <c r="BF191" s="26" t="s">
        <v>286</v>
      </c>
      <c r="BG191" s="26" t="s">
        <v>286</v>
      </c>
      <c r="BH191" s="26" t="s">
        <v>287</v>
      </c>
      <c r="BI191" s="26" t="s">
        <v>288</v>
      </c>
      <c r="BJ191">
        <v>20.997240659009201</v>
      </c>
      <c r="BK191">
        <v>44.205674947000098</v>
      </c>
      <c r="BL191">
        <v>4.2099853515625201</v>
      </c>
      <c r="BM191">
        <v>0.74001464843752296</v>
      </c>
      <c r="BN191">
        <v>5.8600097656250201</v>
      </c>
      <c r="BO191">
        <v>7.3999877929687701</v>
      </c>
      <c r="BP191">
        <v>4.5524993896484602</v>
      </c>
      <c r="BQ191" s="26">
        <v>8.0344970360098994E-2</v>
      </c>
      <c r="BR191" s="26">
        <v>9990.3005331564491</v>
      </c>
      <c r="BS191" s="26">
        <v>18363.095342671601</v>
      </c>
      <c r="BT191" s="26">
        <v>4.2429550507229504E-34</v>
      </c>
      <c r="BU191" s="26">
        <v>3.9794945038779599E-40</v>
      </c>
      <c r="BV191" s="28" t="s">
        <v>714</v>
      </c>
      <c r="BW191" s="26">
        <v>1920389.7951189301</v>
      </c>
      <c r="BX191" s="26">
        <v>1</v>
      </c>
      <c r="BY191" s="26">
        <v>20</v>
      </c>
      <c r="CA191" s="72">
        <f t="shared" si="2"/>
        <v>4</v>
      </c>
    </row>
    <row r="192" spans="1:79" x14ac:dyDescent="0.25">
      <c r="A192" t="s">
        <v>754</v>
      </c>
      <c r="B192" t="s">
        <v>755</v>
      </c>
      <c r="C192">
        <v>82319724</v>
      </c>
      <c r="D192" s="14">
        <v>74.447000000000003</v>
      </c>
      <c r="E192" s="14">
        <v>80.335999999999999</v>
      </c>
      <c r="F192" s="14">
        <v>24.6494101390807</v>
      </c>
      <c r="G192" s="14">
        <v>66.867376920947706</v>
      </c>
      <c r="H192" s="14">
        <v>106.960128893104</v>
      </c>
      <c r="I192" s="14">
        <v>5.4119999999999999</v>
      </c>
      <c r="J192" s="14">
        <v>2.069</v>
      </c>
      <c r="K192" s="14">
        <v>24.856999999999999</v>
      </c>
      <c r="L192" s="14">
        <v>29.284515957519702</v>
      </c>
      <c r="M192" s="14">
        <v>24.773794371612698</v>
      </c>
      <c r="N192" s="14">
        <v>40.230434407099601</v>
      </c>
      <c r="O192" s="14">
        <v>0.15631352750279001</v>
      </c>
      <c r="P192" s="14">
        <v>1419610</v>
      </c>
      <c r="Q192" s="14">
        <v>68903</v>
      </c>
      <c r="R192" s="14">
        <v>115595495.817</v>
      </c>
      <c r="S192" s="14">
        <v>9943000</v>
      </c>
      <c r="T192" s="20">
        <v>27640</v>
      </c>
      <c r="U192">
        <v>771350330455.26697</v>
      </c>
      <c r="V192" s="14"/>
      <c r="W192" s="14">
        <v>9.1999999999999993</v>
      </c>
      <c r="X192" s="14">
        <v>41.4</v>
      </c>
      <c r="Y192" s="14">
        <v>52.8289985656738</v>
      </c>
      <c r="Z192" s="14">
        <v>18.375999450683601</v>
      </c>
      <c r="AA192" s="14">
        <v>46.858900028505403</v>
      </c>
      <c r="AB192" s="14">
        <v>0.96104999999999996</v>
      </c>
      <c r="AC192" s="14">
        <v>33535.800000000003</v>
      </c>
      <c r="AD192" s="14">
        <v>2.5043566085400002</v>
      </c>
      <c r="AE192" s="14">
        <v>49.799254187076897</v>
      </c>
      <c r="AF192" s="14">
        <v>15.3546514437132</v>
      </c>
      <c r="AG192" s="14">
        <v>0.21848865321806801</v>
      </c>
      <c r="AH192" s="14">
        <v>75.143000000000001</v>
      </c>
      <c r="AI192" s="14"/>
      <c r="AJ192" s="20">
        <v>2939.1997273872798</v>
      </c>
      <c r="AK192" s="14">
        <v>4.4797734956874802</v>
      </c>
      <c r="AL192" s="20">
        <v>100</v>
      </c>
      <c r="AM192" s="14">
        <v>11.1</v>
      </c>
      <c r="AN192" s="14">
        <v>16.100000000000001</v>
      </c>
      <c r="AO192" s="14">
        <v>10.6</v>
      </c>
      <c r="AP192" s="21"/>
      <c r="AQ192" s="14">
        <v>2.7</v>
      </c>
      <c r="AR192" s="14"/>
      <c r="AS192" s="14">
        <v>93.154979999999995</v>
      </c>
      <c r="AT192" s="14">
        <v>89.748900000000006</v>
      </c>
      <c r="AU192" s="14">
        <v>0.96404999999999996</v>
      </c>
      <c r="AV192" s="14">
        <v>89.863417676416503</v>
      </c>
      <c r="AW192" s="14">
        <v>100</v>
      </c>
      <c r="AX192" s="14">
        <v>16.621316816440501</v>
      </c>
      <c r="AY192" s="22">
        <v>157</v>
      </c>
      <c r="AZ192" s="22">
        <v>32.200000000000003</v>
      </c>
      <c r="BA192" s="24">
        <v>30.9</v>
      </c>
      <c r="BB192" s="25">
        <v>0.73899999999999999</v>
      </c>
      <c r="BC192" s="27" t="s">
        <v>756</v>
      </c>
      <c r="BD192" s="26" t="s">
        <v>508</v>
      </c>
      <c r="BE192" s="26" t="s">
        <v>277</v>
      </c>
      <c r="BF192" s="26" t="s">
        <v>272</v>
      </c>
      <c r="BG192" s="26" t="s">
        <v>272</v>
      </c>
      <c r="BH192" s="26" t="s">
        <v>295</v>
      </c>
      <c r="BI192" s="26" t="s">
        <v>288</v>
      </c>
      <c r="BJ192">
        <v>35.478535707628197</v>
      </c>
      <c r="BK192">
        <v>38.961046753500099</v>
      </c>
      <c r="BL192">
        <v>2.9699951171875201</v>
      </c>
      <c r="BM192">
        <v>-7.9992675781227304E-2</v>
      </c>
      <c r="BN192">
        <v>1.30999145507815</v>
      </c>
      <c r="BO192">
        <v>7.0100036621094004</v>
      </c>
      <c r="BP192">
        <v>2.8024993896484598</v>
      </c>
      <c r="BQ192" s="26">
        <v>7.2455545536451005E-2</v>
      </c>
      <c r="BR192" s="26">
        <v>165966.057211557</v>
      </c>
      <c r="BS192" s="26">
        <v>18365.091459434301</v>
      </c>
      <c r="BT192" s="26">
        <v>6.1021401065967902E-98</v>
      </c>
      <c r="BU192" s="26">
        <v>1.5410767549709101E-99</v>
      </c>
      <c r="BV192" s="26">
        <v>0</v>
      </c>
      <c r="BW192" s="26">
        <v>12194598.6401572</v>
      </c>
      <c r="BX192" s="26">
        <v>1</v>
      </c>
      <c r="BY192" s="26">
        <v>11</v>
      </c>
      <c r="CA192" s="72">
        <f t="shared" si="2"/>
        <v>4</v>
      </c>
    </row>
    <row r="193" spans="1:79" x14ac:dyDescent="0.25">
      <c r="A193" t="s">
        <v>765</v>
      </c>
      <c r="B193" t="s">
        <v>766</v>
      </c>
      <c r="C193">
        <v>44622516</v>
      </c>
      <c r="D193" s="14">
        <v>66.69</v>
      </c>
      <c r="E193" s="14">
        <v>76.72</v>
      </c>
      <c r="F193" s="14">
        <v>15.8124131732483</v>
      </c>
      <c r="G193" s="14">
        <v>67.752900387550099</v>
      </c>
      <c r="H193" s="14">
        <v>77.029667351412897</v>
      </c>
      <c r="I193" s="14">
        <v>14.8</v>
      </c>
      <c r="J193" s="14">
        <v>1.3009999999999999</v>
      </c>
      <c r="K193" s="14">
        <v>30.648</v>
      </c>
      <c r="L193" s="14">
        <v>55.703543236629301</v>
      </c>
      <c r="M193" s="14">
        <v>48.014298152540903</v>
      </c>
      <c r="N193" s="14">
        <v>20.704571025365102</v>
      </c>
      <c r="O193" s="14">
        <v>0.95574626109663596</v>
      </c>
      <c r="P193" s="14">
        <v>50001</v>
      </c>
      <c r="Q193" s="14">
        <v>93263</v>
      </c>
      <c r="R193" s="14">
        <v>7854842</v>
      </c>
      <c r="S193" s="14">
        <v>1179000</v>
      </c>
      <c r="T193" s="20">
        <v>9030</v>
      </c>
      <c r="U193">
        <v>130832374404.882</v>
      </c>
      <c r="V193" s="14">
        <v>1.3</v>
      </c>
      <c r="W193" s="14">
        <v>5.6</v>
      </c>
      <c r="X193" s="14">
        <v>26</v>
      </c>
      <c r="Y193" s="14">
        <v>54.1510009765625</v>
      </c>
      <c r="Z193" s="14">
        <v>14.477999687194799</v>
      </c>
      <c r="AA193" s="14">
        <v>74.067260171487902</v>
      </c>
      <c r="AB193" s="14">
        <v>0.44839000000000001</v>
      </c>
      <c r="AC193" s="14">
        <v>10379.89</v>
      </c>
      <c r="AD193" s="14">
        <v>3.7828029528703402</v>
      </c>
      <c r="AE193" s="14">
        <v>71.665314436637999</v>
      </c>
      <c r="AF193" s="14">
        <v>16.708038814216501</v>
      </c>
      <c r="AG193" s="14">
        <v>3.9867531431372201</v>
      </c>
      <c r="AH193" s="14">
        <v>69.352000000000004</v>
      </c>
      <c r="AI193" s="14">
        <v>29.393252468136399</v>
      </c>
      <c r="AJ193" s="20">
        <v>1217.0892495522701</v>
      </c>
      <c r="AK193" s="14">
        <v>5.0207470644017098</v>
      </c>
      <c r="AL193" s="20">
        <v>100</v>
      </c>
      <c r="AM193" s="14">
        <v>6.1</v>
      </c>
      <c r="AN193" s="14">
        <v>24.7</v>
      </c>
      <c r="AO193" s="14">
        <v>8.6999999999999993</v>
      </c>
      <c r="AP193" s="21"/>
      <c r="AQ193" s="14">
        <v>8.8000000000000007</v>
      </c>
      <c r="AR193" s="14">
        <v>5.0097800000000001</v>
      </c>
      <c r="AS193" s="14"/>
      <c r="AT193" s="14"/>
      <c r="AU193" s="14"/>
      <c r="AV193" s="14">
        <v>93.593929741635804</v>
      </c>
      <c r="AW193" s="14">
        <v>100</v>
      </c>
      <c r="AX193" s="14">
        <v>3.8369831740931799</v>
      </c>
      <c r="AY193" s="22">
        <v>119</v>
      </c>
      <c r="AZ193" s="22">
        <v>26.1</v>
      </c>
      <c r="BA193" s="24">
        <v>40.6</v>
      </c>
      <c r="BB193" s="25">
        <v>0.75</v>
      </c>
      <c r="BC193" s="27" t="s">
        <v>767</v>
      </c>
      <c r="BD193" s="26" t="s">
        <v>262</v>
      </c>
      <c r="BE193" s="26" t="s">
        <v>285</v>
      </c>
      <c r="BF193" s="26" t="s">
        <v>286</v>
      </c>
      <c r="BG193" s="26" t="s">
        <v>286</v>
      </c>
      <c r="BH193" s="26" t="s">
        <v>336</v>
      </c>
      <c r="BI193" s="26" t="s">
        <v>288</v>
      </c>
      <c r="BJ193">
        <v>31.061414922712501</v>
      </c>
      <c r="BK193">
        <v>48.791260681000097</v>
      </c>
      <c r="BL193">
        <v>2.3999877929687701</v>
      </c>
      <c r="BM193">
        <v>0.35000000000002301</v>
      </c>
      <c r="BN193">
        <v>2.17998657226565</v>
      </c>
      <c r="BO193">
        <v>6.6899963378906504</v>
      </c>
      <c r="BP193">
        <v>2.9049926757812701</v>
      </c>
      <c r="BQ193" s="26">
        <v>3.7889594120086002E-2</v>
      </c>
      <c r="BR193" s="26">
        <v>43155.567081036199</v>
      </c>
      <c r="BS193" s="26">
        <v>18390.482591495602</v>
      </c>
      <c r="BT193" s="26">
        <v>1.1190821898349501E-45</v>
      </c>
      <c r="BU193" s="26">
        <v>3.0459300570723498E-19</v>
      </c>
      <c r="BV193" s="26">
        <v>2.2890798789140601E-279</v>
      </c>
      <c r="BW193" s="26">
        <v>262472.915503647</v>
      </c>
      <c r="BX193" s="26">
        <v>1</v>
      </c>
      <c r="BY193" s="26">
        <v>25</v>
      </c>
      <c r="CA193" s="72">
        <f t="shared" si="2"/>
        <v>4</v>
      </c>
    </row>
    <row r="194" spans="1:79" x14ac:dyDescent="0.25">
      <c r="A194" t="s">
        <v>344</v>
      </c>
      <c r="B194" t="s">
        <v>346</v>
      </c>
      <c r="C194">
        <v>9483499</v>
      </c>
      <c r="D194" s="14">
        <v>69.2</v>
      </c>
      <c r="E194" s="14">
        <v>79.400000000000006</v>
      </c>
      <c r="F194" s="14">
        <v>16.865943050480102</v>
      </c>
      <c r="G194" s="14">
        <v>68.288908775210103</v>
      </c>
      <c r="H194" s="14">
        <v>46.7287999040892</v>
      </c>
      <c r="I194" s="14">
        <v>12.7</v>
      </c>
      <c r="J194" s="14">
        <v>1.448</v>
      </c>
      <c r="K194" s="14">
        <v>21.405000000000001</v>
      </c>
      <c r="L194" s="14">
        <v>66.578154521779098</v>
      </c>
      <c r="M194" s="14">
        <v>66.789600201232702</v>
      </c>
      <c r="N194" s="14">
        <v>11.7751729375062</v>
      </c>
      <c r="O194" s="14">
        <v>0.20385453344178101</v>
      </c>
      <c r="P194" s="14">
        <v>43648</v>
      </c>
      <c r="Q194" s="14">
        <v>3539</v>
      </c>
      <c r="R194" s="14">
        <v>2760168</v>
      </c>
      <c r="T194" s="20">
        <v>19240</v>
      </c>
      <c r="U194">
        <v>59662495092.265404</v>
      </c>
      <c r="V194" s="14">
        <v>5.6</v>
      </c>
      <c r="W194" s="14">
        <v>0.8</v>
      </c>
      <c r="X194" s="14">
        <v>25.4</v>
      </c>
      <c r="Y194" s="14">
        <v>64.130996704101605</v>
      </c>
      <c r="Z194" s="14">
        <v>11.0179996490479</v>
      </c>
      <c r="AA194" s="14">
        <v>80.460983014792404</v>
      </c>
      <c r="AB194" s="14">
        <v>0.58411000000000002</v>
      </c>
      <c r="AC194" s="14">
        <v>1179.81</v>
      </c>
      <c r="AD194" s="14">
        <v>1.2654471721215399</v>
      </c>
      <c r="AE194" s="14">
        <v>42.035489126993902</v>
      </c>
      <c r="AF194" s="14">
        <v>42.630106496823899</v>
      </c>
      <c r="AG194" s="14">
        <v>9.35349335261769</v>
      </c>
      <c r="AH194" s="14">
        <v>78.594999999999999</v>
      </c>
      <c r="AI194" s="14"/>
      <c r="AJ194" s="20">
        <v>3588.5757059124198</v>
      </c>
      <c r="AK194" s="14">
        <v>6.7019577052578203</v>
      </c>
      <c r="AL194" s="20">
        <v>99.931351968070402</v>
      </c>
      <c r="AM194" s="14">
        <v>5</v>
      </c>
      <c r="AN194" s="14">
        <v>23.7</v>
      </c>
      <c r="AO194" s="14">
        <v>3.4</v>
      </c>
      <c r="AP194" s="21"/>
      <c r="AQ194" s="14">
        <v>11</v>
      </c>
      <c r="AR194" s="14">
        <v>4.9465500000000002</v>
      </c>
      <c r="AS194" s="14">
        <v>101.96579</v>
      </c>
      <c r="AT194" s="14">
        <v>101.68101</v>
      </c>
      <c r="AU194" s="14">
        <v>0.98858000000000001</v>
      </c>
      <c r="AV194" s="14">
        <v>96.261003879563305</v>
      </c>
      <c r="AW194" s="14">
        <v>100</v>
      </c>
      <c r="AX194" s="14">
        <v>2.89012552281448</v>
      </c>
      <c r="AY194" s="22">
        <v>133</v>
      </c>
      <c r="AZ194" s="22">
        <v>26.6</v>
      </c>
      <c r="BA194" s="24">
        <v>44.1</v>
      </c>
      <c r="BB194" s="25">
        <v>0.70299999999999996</v>
      </c>
      <c r="BC194" s="27" t="s">
        <v>347</v>
      </c>
      <c r="BD194" s="26" t="s">
        <v>262</v>
      </c>
      <c r="BE194" s="26" t="s">
        <v>277</v>
      </c>
      <c r="BF194" s="26" t="s">
        <v>286</v>
      </c>
      <c r="BG194" s="26" t="s">
        <v>286</v>
      </c>
      <c r="BH194" s="26" t="s">
        <v>336</v>
      </c>
      <c r="BI194" s="26" t="s">
        <v>288</v>
      </c>
      <c r="BJ194">
        <v>28.018728501007502</v>
      </c>
      <c r="BK194">
        <v>53.6994365440001</v>
      </c>
      <c r="BL194">
        <v>1.8399902343750201</v>
      </c>
      <c r="BM194">
        <v>1.0899902343750201</v>
      </c>
      <c r="BN194">
        <v>1.9099975585937701</v>
      </c>
      <c r="BO194">
        <v>3.8699890136719</v>
      </c>
      <c r="BP194">
        <v>2.1774917602539299</v>
      </c>
      <c r="BQ194" s="26">
        <v>5.1969528748080002E-2</v>
      </c>
      <c r="BR194" s="26">
        <v>38961.4876754301</v>
      </c>
      <c r="BS194" s="26">
        <v>18383.781543606699</v>
      </c>
      <c r="BT194" s="26">
        <v>9.8285008196650607E-25</v>
      </c>
      <c r="BU194" s="26">
        <v>1.82132361936351E-9</v>
      </c>
      <c r="BV194" s="26">
        <v>2.4873210483097502E-268</v>
      </c>
      <c r="BW194" s="26">
        <v>1271715.7850417199</v>
      </c>
      <c r="BX194" s="26">
        <v>1</v>
      </c>
      <c r="BY194" s="26">
        <v>23</v>
      </c>
      <c r="CA194" s="72">
        <f t="shared" si="2"/>
        <v>3</v>
      </c>
    </row>
    <row r="195" spans="1:79" x14ac:dyDescent="0.25">
      <c r="A195" t="s">
        <v>354</v>
      </c>
      <c r="B195" t="s">
        <v>355</v>
      </c>
      <c r="C195">
        <v>11353142</v>
      </c>
      <c r="D195" s="14">
        <v>68.433999999999997</v>
      </c>
      <c r="E195" s="14">
        <v>74.209000000000003</v>
      </c>
      <c r="F195" s="14">
        <v>31.073547745637299</v>
      </c>
      <c r="G195" s="14">
        <v>61.734504862178198</v>
      </c>
      <c r="H195" s="14">
        <v>10.4801458506416</v>
      </c>
      <c r="I195" s="14">
        <v>6.7720000000000002</v>
      </c>
      <c r="J195" s="14">
        <v>2.73</v>
      </c>
      <c r="K195" s="14">
        <v>30.574999999999999</v>
      </c>
      <c r="L195" s="14">
        <v>31.800508392628299</v>
      </c>
      <c r="M195" s="14">
        <v>24.904144232762999</v>
      </c>
      <c r="N195" s="14">
        <v>10.0195884512058</v>
      </c>
      <c r="O195" s="14">
        <v>1.8510137595907501</v>
      </c>
      <c r="P195" s="14">
        <v>-47520</v>
      </c>
      <c r="Q195" s="14">
        <v>510</v>
      </c>
      <c r="R195" s="14">
        <v>4122113</v>
      </c>
      <c r="T195" s="20">
        <v>7670</v>
      </c>
      <c r="U195">
        <v>40287647756.8741</v>
      </c>
      <c r="V195" s="14">
        <v>34.6</v>
      </c>
      <c r="W195" s="14">
        <v>24.7</v>
      </c>
      <c r="X195" s="14">
        <v>44</v>
      </c>
      <c r="Y195" s="14">
        <v>71.813003540039105</v>
      </c>
      <c r="Z195" s="14">
        <v>30.708999633789102</v>
      </c>
      <c r="AA195" s="14">
        <v>78.466122607398603</v>
      </c>
      <c r="AB195" s="14"/>
      <c r="AC195" s="14">
        <v>102.8</v>
      </c>
      <c r="AD195" s="14">
        <v>1.49655017525489</v>
      </c>
      <c r="AE195" s="14">
        <v>34.787224222283797</v>
      </c>
      <c r="AF195" s="14">
        <v>50.286162651158499</v>
      </c>
      <c r="AG195" s="14">
        <v>30.8654914952936</v>
      </c>
      <c r="AH195" s="14">
        <v>69.424999999999997</v>
      </c>
      <c r="AI195" s="14">
        <v>41.946193145132099</v>
      </c>
      <c r="AJ195" s="20">
        <v>28347.220669429698</v>
      </c>
      <c r="AK195" s="14">
        <v>1.90636431997446</v>
      </c>
      <c r="AL195" s="20">
        <v>99.999132021510405</v>
      </c>
      <c r="AM195" s="14">
        <v>6.8</v>
      </c>
      <c r="AN195" s="14">
        <v>17.2</v>
      </c>
      <c r="AO195" s="14">
        <v>26.8</v>
      </c>
      <c r="AP195" s="21">
        <v>1.6111</v>
      </c>
      <c r="AQ195" s="14">
        <v>1.1000000000000001</v>
      </c>
      <c r="AR195" s="14"/>
      <c r="AS195" s="14">
        <v>97.527360000000002</v>
      </c>
      <c r="AT195" s="14">
        <v>91.610309999999998</v>
      </c>
      <c r="AU195" s="14">
        <v>0.98307</v>
      </c>
      <c r="AV195" s="14">
        <v>36.075884167059499</v>
      </c>
      <c r="AW195" s="14">
        <v>91.8</v>
      </c>
      <c r="AX195" s="14">
        <v>9.3767084989033993</v>
      </c>
      <c r="AY195" s="22">
        <v>105</v>
      </c>
      <c r="AZ195" s="22">
        <v>18.7</v>
      </c>
      <c r="BA195" s="24">
        <v>24.3</v>
      </c>
      <c r="BB195" s="25">
        <v>0.76100000000000001</v>
      </c>
      <c r="BC195" s="27" t="s">
        <v>356</v>
      </c>
      <c r="BD195" s="26" t="s">
        <v>300</v>
      </c>
      <c r="BE195" s="26" t="s">
        <v>285</v>
      </c>
      <c r="BF195" s="26" t="s">
        <v>301</v>
      </c>
      <c r="BG195" s="26" t="s">
        <v>265</v>
      </c>
      <c r="BH195" s="26" t="s">
        <v>301</v>
      </c>
      <c r="BI195" s="26" t="s">
        <v>267</v>
      </c>
      <c r="BJ195">
        <v>-64.285795149638702</v>
      </c>
      <c r="BK195">
        <v>-16.287841898999901</v>
      </c>
      <c r="BL195">
        <v>31.529992675781301</v>
      </c>
      <c r="BM195">
        <v>32.490014648437501</v>
      </c>
      <c r="BN195">
        <v>31.179986572265602</v>
      </c>
      <c r="BO195">
        <v>30.920007324218801</v>
      </c>
      <c r="BP195">
        <v>31.5300003051758</v>
      </c>
      <c r="BQ195" s="26">
        <v>1.7928577111471E-2</v>
      </c>
      <c r="BR195" s="26">
        <v>38199.147822594598</v>
      </c>
      <c r="BS195" s="26">
        <v>18451.941118043898</v>
      </c>
      <c r="BT195" s="26">
        <v>1.4408199017141299E-12</v>
      </c>
      <c r="BU195" s="26">
        <v>8.1430008031227005E-2</v>
      </c>
      <c r="BV195" s="26">
        <v>5.3756437115620104E-190</v>
      </c>
      <c r="BW195" s="26">
        <v>11397.5548836612</v>
      </c>
      <c r="BX195" s="26">
        <v>1</v>
      </c>
      <c r="BY195" s="26">
        <v>31</v>
      </c>
      <c r="CA195" s="72">
        <f t="shared" si="2"/>
        <v>3</v>
      </c>
    </row>
    <row r="196" spans="1:79" x14ac:dyDescent="0.25">
      <c r="A196" t="s">
        <v>403</v>
      </c>
      <c r="B196" t="s">
        <v>404</v>
      </c>
      <c r="C196">
        <v>4999441</v>
      </c>
      <c r="D196" s="14">
        <v>77.539000000000001</v>
      </c>
      <c r="E196" s="14">
        <v>82.73</v>
      </c>
      <c r="F196" s="14">
        <v>21.324744106391101</v>
      </c>
      <c r="G196" s="14">
        <v>69.125408220639102</v>
      </c>
      <c r="H196" s="14">
        <v>97.913063063063106</v>
      </c>
      <c r="I196" s="14">
        <v>5.0780000000000003</v>
      </c>
      <c r="J196" s="14">
        <v>1.754</v>
      </c>
      <c r="K196" s="14">
        <v>20.66</v>
      </c>
      <c r="L196" s="14">
        <v>32.994866023794003</v>
      </c>
      <c r="M196" s="14">
        <v>33.0542648284272</v>
      </c>
      <c r="N196" s="14">
        <v>14.859544218675699</v>
      </c>
      <c r="O196" s="14">
        <v>0.165748609139314</v>
      </c>
      <c r="P196" s="14">
        <v>21000</v>
      </c>
      <c r="Q196" s="14">
        <v>211</v>
      </c>
      <c r="R196" s="14">
        <v>1948546</v>
      </c>
      <c r="S196" s="14">
        <v>1492800</v>
      </c>
      <c r="T196" s="20">
        <v>16700</v>
      </c>
      <c r="U196">
        <v>60130106115.629402</v>
      </c>
      <c r="V196" s="14">
        <v>21.1</v>
      </c>
      <c r="W196" s="14">
        <v>9.6999999999999993</v>
      </c>
      <c r="X196" s="14">
        <v>48.3</v>
      </c>
      <c r="Y196" s="14">
        <v>62.0989990234375</v>
      </c>
      <c r="Z196" s="14">
        <v>12.1090002059937</v>
      </c>
      <c r="AA196" s="14">
        <v>63.145122596145498</v>
      </c>
      <c r="AB196" s="14">
        <v>0.42336000000000001</v>
      </c>
      <c r="AC196" s="14">
        <v>507.41</v>
      </c>
      <c r="AD196" s="14">
        <v>0</v>
      </c>
      <c r="AE196" s="14">
        <v>34.459459459459502</v>
      </c>
      <c r="AF196" s="14">
        <v>54.567174915234602</v>
      </c>
      <c r="AG196" s="14">
        <v>27.6026953211753</v>
      </c>
      <c r="AH196" s="14">
        <v>79.34</v>
      </c>
      <c r="AI196" s="14"/>
      <c r="AJ196" s="20">
        <v>23564.268727754701</v>
      </c>
      <c r="AK196" s="14">
        <v>1.61808784926208</v>
      </c>
      <c r="AL196" s="20">
        <v>99.688793366883203</v>
      </c>
      <c r="AM196" s="14">
        <v>9.1</v>
      </c>
      <c r="AN196" s="14">
        <v>11.5</v>
      </c>
      <c r="AO196" s="14">
        <v>8.8000000000000007</v>
      </c>
      <c r="AP196" s="21"/>
      <c r="AQ196" s="14">
        <v>1.1000000000000001</v>
      </c>
      <c r="AR196" s="14">
        <v>7.0976800000000004</v>
      </c>
      <c r="AS196" s="14">
        <v>110.83347000000001</v>
      </c>
      <c r="AT196" s="14">
        <v>96.778369999999995</v>
      </c>
      <c r="AU196" s="14">
        <v>1.0410299999999999</v>
      </c>
      <c r="AV196" s="14">
        <v>95.7755904472819</v>
      </c>
      <c r="AW196" s="14">
        <v>99.6</v>
      </c>
      <c r="AX196" s="14">
        <v>19.397347485231801</v>
      </c>
      <c r="AY196" s="22">
        <v>119</v>
      </c>
      <c r="AZ196" s="22">
        <v>25.7</v>
      </c>
      <c r="BA196" s="24">
        <v>31.3</v>
      </c>
      <c r="BB196" s="25">
        <v>0.60799999999999998</v>
      </c>
      <c r="BD196" s="26" t="s">
        <v>300</v>
      </c>
      <c r="BE196" s="26" t="s">
        <v>277</v>
      </c>
      <c r="BF196" s="26" t="s">
        <v>264</v>
      </c>
      <c r="BG196" s="26" t="s">
        <v>265</v>
      </c>
      <c r="BH196" s="26" t="s">
        <v>350</v>
      </c>
      <c r="BI196" s="26" t="s">
        <v>267</v>
      </c>
      <c r="BJ196">
        <v>-83.633400038065304</v>
      </c>
      <c r="BK196">
        <v>9.6210187845000803</v>
      </c>
      <c r="BL196">
        <v>18.610009765625001</v>
      </c>
      <c r="BM196">
        <v>19.540002441406301</v>
      </c>
      <c r="BN196">
        <v>20.110009765625001</v>
      </c>
      <c r="BO196">
        <v>18.469995117187501</v>
      </c>
      <c r="BP196">
        <v>19.182504272460999</v>
      </c>
      <c r="BQ196" s="26">
        <v>8.9998921427006995E-2</v>
      </c>
      <c r="BR196" s="26">
        <v>758.05512500929103</v>
      </c>
      <c r="BS196" s="26">
        <v>18349.1050063976</v>
      </c>
      <c r="BT196" s="26">
        <v>2.34332229405672E-82</v>
      </c>
      <c r="BU196" s="26">
        <v>3.41592946443296E-114</v>
      </c>
      <c r="BV196" s="26">
        <v>0</v>
      </c>
      <c r="BW196" s="26">
        <v>3524.8706472180502</v>
      </c>
      <c r="BX196" s="26">
        <v>1</v>
      </c>
      <c r="BY196" s="26">
        <v>21</v>
      </c>
      <c r="CA196" s="72">
        <f t="shared" si="2"/>
        <v>3</v>
      </c>
    </row>
    <row r="197" spans="1:79" x14ac:dyDescent="0.25">
      <c r="A197" t="s">
        <v>443</v>
      </c>
      <c r="B197" t="s">
        <v>444</v>
      </c>
      <c r="C197">
        <v>1321977</v>
      </c>
      <c r="D197" s="14">
        <v>74.3</v>
      </c>
      <c r="E197" s="14">
        <v>83</v>
      </c>
      <c r="F197" s="14">
        <v>16.357073745955901</v>
      </c>
      <c r="G197" s="14">
        <v>64.016569407069198</v>
      </c>
      <c r="H197" s="14">
        <v>30.386105360018401</v>
      </c>
      <c r="I197" s="14">
        <v>11.9</v>
      </c>
      <c r="J197" s="14">
        <v>1.59</v>
      </c>
      <c r="K197" s="14">
        <v>31.12</v>
      </c>
      <c r="L197" s="14">
        <v>71.857428605987096</v>
      </c>
      <c r="M197" s="14">
        <v>76.137686532860599</v>
      </c>
      <c r="P197" s="14">
        <v>19555</v>
      </c>
      <c r="Q197" s="14">
        <v>280</v>
      </c>
      <c r="R197" s="14">
        <v>31981</v>
      </c>
      <c r="S197" s="14">
        <v>222700</v>
      </c>
      <c r="T197" s="20">
        <v>34970</v>
      </c>
      <c r="U197">
        <v>30732144528.9795</v>
      </c>
      <c r="V197" s="14"/>
      <c r="W197" s="14">
        <v>1.1000000000000001</v>
      </c>
      <c r="X197" s="14">
        <v>30.4</v>
      </c>
      <c r="Y197" s="14">
        <v>63.560001373291001</v>
      </c>
      <c r="Z197" s="14">
        <v>3.18400001525879</v>
      </c>
      <c r="AA197" s="14">
        <v>80.416289134785501</v>
      </c>
      <c r="AB197" s="14">
        <v>1.28867</v>
      </c>
      <c r="AC197" s="14">
        <v>1414.72</v>
      </c>
      <c r="AD197" s="14">
        <v>2.0585446814919299</v>
      </c>
      <c r="AE197" s="14">
        <v>23.073383942949199</v>
      </c>
      <c r="AF197" s="14">
        <v>51.3365561917702</v>
      </c>
      <c r="AG197" s="14">
        <v>20.218474820741601</v>
      </c>
      <c r="AH197" s="14">
        <v>68.88</v>
      </c>
      <c r="AI197" s="14">
        <v>4.0280995778614201</v>
      </c>
      <c r="AJ197" s="20">
        <v>9668.7446987360709</v>
      </c>
      <c r="AK197" s="14">
        <v>14.848819173174</v>
      </c>
      <c r="AL197" s="20">
        <v>0</v>
      </c>
      <c r="AM197" s="14">
        <v>4.2</v>
      </c>
      <c r="AN197" s="14">
        <v>17</v>
      </c>
      <c r="AO197" s="14">
        <v>2.6</v>
      </c>
      <c r="AP197" s="21">
        <v>3.4651000000000001</v>
      </c>
      <c r="AQ197" s="14">
        <v>5</v>
      </c>
      <c r="AR197" s="14">
        <v>5.1731600000000002</v>
      </c>
      <c r="AS197" s="14">
        <v>97.230170000000001</v>
      </c>
      <c r="AT197" s="14">
        <v>97.231440000000006</v>
      </c>
      <c r="AU197" s="14">
        <v>1.01176</v>
      </c>
      <c r="AV197" s="14">
        <v>99.376910569662201</v>
      </c>
      <c r="AW197" s="14">
        <v>100</v>
      </c>
      <c r="AX197" s="14">
        <v>10.2228003517302</v>
      </c>
      <c r="AY197" s="22">
        <v>127</v>
      </c>
      <c r="AZ197" s="22">
        <v>23.8</v>
      </c>
      <c r="BA197" s="24">
        <v>42.7</v>
      </c>
      <c r="BB197" s="25">
        <v>0.88200000000000001</v>
      </c>
      <c r="BC197" s="27" t="s">
        <v>445</v>
      </c>
      <c r="BD197" s="26" t="s">
        <v>292</v>
      </c>
      <c r="BE197" s="26" t="s">
        <v>309</v>
      </c>
      <c r="BF197" s="26" t="s">
        <v>286</v>
      </c>
      <c r="BG197" s="26" t="s">
        <v>286</v>
      </c>
      <c r="BH197" s="26" t="s">
        <v>382</v>
      </c>
      <c r="BI197" s="26" t="s">
        <v>288</v>
      </c>
      <c r="BJ197">
        <v>25.493169966336101</v>
      </c>
      <c r="BK197">
        <v>58.588487046500099</v>
      </c>
      <c r="BL197">
        <v>2.0100036621094</v>
      </c>
      <c r="BM197">
        <v>2.3600097656250201</v>
      </c>
      <c r="BN197">
        <v>1.05999145507815</v>
      </c>
      <c r="BO197">
        <v>2.30999145507815</v>
      </c>
      <c r="BP197">
        <v>1.9349990844726801</v>
      </c>
      <c r="BQ197" s="26">
        <v>7.3572309502045005E-2</v>
      </c>
      <c r="BR197" s="26">
        <v>1879.7758367724</v>
      </c>
      <c r="BS197" s="26">
        <v>18350.0793556799</v>
      </c>
      <c r="BT197" s="26">
        <v>4.2855662666190496E-59</v>
      </c>
      <c r="BU197" s="26">
        <v>5.8022538226390199E-82</v>
      </c>
      <c r="BV197" s="26">
        <v>0</v>
      </c>
      <c r="BW197" s="26">
        <v>55632.958923095903</v>
      </c>
      <c r="BX197" s="26">
        <v>1</v>
      </c>
      <c r="BY197" s="26">
        <v>21</v>
      </c>
      <c r="CA197" s="72">
        <f t="shared" ref="CA197:CA212" si="3">COUNTBLANK(C197:BY197)</f>
        <v>3</v>
      </c>
    </row>
    <row r="198" spans="1:79" x14ac:dyDescent="0.25">
      <c r="A198" t="s">
        <v>465</v>
      </c>
      <c r="B198" t="s">
        <v>466</v>
      </c>
      <c r="C198">
        <v>3726549</v>
      </c>
      <c r="D198" s="14">
        <v>69.174000000000007</v>
      </c>
      <c r="E198" s="14">
        <v>77.989000000000004</v>
      </c>
      <c r="F198" s="14">
        <v>19.7952406005383</v>
      </c>
      <c r="G198" s="14">
        <v>65.339267968409203</v>
      </c>
      <c r="H198" s="14">
        <v>65.275202071451105</v>
      </c>
      <c r="I198" s="14">
        <v>12.849</v>
      </c>
      <c r="J198" s="14">
        <v>2.06</v>
      </c>
      <c r="K198" s="14">
        <v>41.368000000000002</v>
      </c>
      <c r="L198" s="14">
        <v>57.512321615634299</v>
      </c>
      <c r="M198" s="14">
        <v>46.527500079731702</v>
      </c>
      <c r="N198" s="14">
        <v>29.271015388187401</v>
      </c>
      <c r="O198" s="14">
        <v>3.49257273548674</v>
      </c>
      <c r="P198" s="14">
        <v>-50000</v>
      </c>
      <c r="Q198" s="14">
        <v>6975</v>
      </c>
      <c r="R198" s="14">
        <v>516034</v>
      </c>
      <c r="S198" s="14">
        <v>285000</v>
      </c>
      <c r="T198" s="20">
        <v>11500</v>
      </c>
      <c r="U198">
        <v>17599660629.020199</v>
      </c>
      <c r="V198" s="14">
        <v>20.100000000000001</v>
      </c>
      <c r="W198" s="14">
        <v>43.6</v>
      </c>
      <c r="X198" s="14">
        <v>37.9</v>
      </c>
      <c r="Y198" s="14">
        <v>68.330001831054702</v>
      </c>
      <c r="Z198" s="14">
        <v>41.818000793457003</v>
      </c>
      <c r="AA198" s="14">
        <v>71.032023240485699</v>
      </c>
      <c r="AB198" s="14">
        <v>0.29104000000000002</v>
      </c>
      <c r="AC198" s="14">
        <v>550.41</v>
      </c>
      <c r="AD198" s="14">
        <v>1.93504651785341</v>
      </c>
      <c r="AE198" s="14">
        <v>34.451000143905603</v>
      </c>
      <c r="AF198" s="14">
        <v>40.615914553802703</v>
      </c>
      <c r="AG198" s="14">
        <v>8.3335971544738605</v>
      </c>
      <c r="AH198" s="14">
        <v>58.631999999999998</v>
      </c>
      <c r="AI198" s="14">
        <v>18.490566836388702</v>
      </c>
      <c r="AJ198" s="20">
        <v>15628.806043102501</v>
      </c>
      <c r="AK198" s="14">
        <v>2.4164604961964402</v>
      </c>
      <c r="AL198" s="20">
        <v>100</v>
      </c>
      <c r="AM198" s="14">
        <v>5.8</v>
      </c>
      <c r="AN198" s="14">
        <v>24.9</v>
      </c>
      <c r="AO198" s="14">
        <v>9.8000000000000007</v>
      </c>
      <c r="AP198" s="21"/>
      <c r="AQ198" s="14">
        <v>2.6</v>
      </c>
      <c r="AR198" s="14">
        <v>3.78477</v>
      </c>
      <c r="AS198" s="14">
        <v>100.35831</v>
      </c>
      <c r="AT198" s="14">
        <v>113.7016</v>
      </c>
      <c r="AU198" s="14">
        <v>1.01057</v>
      </c>
      <c r="AV198" s="14">
        <v>82.738708713115003</v>
      </c>
      <c r="AW198" s="14">
        <v>100</v>
      </c>
      <c r="AX198" s="14">
        <v>39.543118638912397</v>
      </c>
      <c r="AY198" s="22">
        <v>116</v>
      </c>
      <c r="AZ198" s="22">
        <v>23.3</v>
      </c>
      <c r="BA198" s="24">
        <v>38.1</v>
      </c>
      <c r="BD198" s="26" t="s">
        <v>262</v>
      </c>
      <c r="BE198" s="26" t="s">
        <v>285</v>
      </c>
      <c r="BF198" s="26" t="s">
        <v>272</v>
      </c>
      <c r="BG198" s="26" t="s">
        <v>272</v>
      </c>
      <c r="BH198" s="26" t="s">
        <v>295</v>
      </c>
      <c r="BI198" s="26" t="s">
        <v>288</v>
      </c>
      <c r="BJ198">
        <v>43.636962674788499</v>
      </c>
      <c r="BK198">
        <v>42.2869553660001</v>
      </c>
      <c r="BL198">
        <v>3.2799926757812701</v>
      </c>
      <c r="BM198">
        <v>-0.23999633789060201</v>
      </c>
      <c r="BN198">
        <v>0.71999511718752296</v>
      </c>
      <c r="BO198">
        <v>6.6100097656250201</v>
      </c>
      <c r="BP198">
        <v>2.5925003051758</v>
      </c>
      <c r="BQ198" s="26">
        <v>3.2114391745650998E-2</v>
      </c>
      <c r="BR198" s="26">
        <v>1431.68581436362</v>
      </c>
      <c r="BS198" s="26">
        <v>18380.159377058299</v>
      </c>
      <c r="BT198" s="26">
        <v>1.48481809658299E-30</v>
      </c>
      <c r="BU198" s="26">
        <v>1.09048243555571E-15</v>
      </c>
      <c r="BV198" s="26">
        <v>8.1037046271899496E-261</v>
      </c>
      <c r="BW198" s="26">
        <v>5086.4819133354604</v>
      </c>
      <c r="BX198" s="26">
        <v>1</v>
      </c>
      <c r="BY198" s="26">
        <v>24</v>
      </c>
      <c r="CA198" s="72">
        <f t="shared" si="3"/>
        <v>3</v>
      </c>
    </row>
    <row r="199" spans="1:79" x14ac:dyDescent="0.25">
      <c r="A199" t="s">
        <v>506</v>
      </c>
      <c r="B199" t="s">
        <v>507</v>
      </c>
      <c r="C199">
        <v>267663435</v>
      </c>
      <c r="D199" s="14">
        <v>69.375</v>
      </c>
      <c r="E199" s="14">
        <v>73.748000000000005</v>
      </c>
      <c r="F199" s="14">
        <v>26.5511973052634</v>
      </c>
      <c r="G199" s="14">
        <v>67.591637082007907</v>
      </c>
      <c r="H199" s="14">
        <v>147.75219008926001</v>
      </c>
      <c r="I199" s="14">
        <v>6.4649999999999999</v>
      </c>
      <c r="J199" s="14">
        <v>2.3109999999999999</v>
      </c>
      <c r="K199" s="14">
        <v>44.674999999999997</v>
      </c>
      <c r="L199" s="14">
        <v>19.174186233023999</v>
      </c>
      <c r="M199" s="14">
        <v>20.1885592572328</v>
      </c>
      <c r="N199" s="14">
        <v>29.4394975269147</v>
      </c>
      <c r="O199" s="14">
        <v>9.3925583267245705E-2</v>
      </c>
      <c r="P199" s="14">
        <v>-494777</v>
      </c>
      <c r="Q199" s="14">
        <v>12157</v>
      </c>
      <c r="R199" s="14">
        <v>115154100.90899999</v>
      </c>
      <c r="S199" s="14">
        <v>12853000</v>
      </c>
      <c r="T199" s="20">
        <v>12670</v>
      </c>
      <c r="U199">
        <v>1042173300625.55</v>
      </c>
      <c r="V199" s="14">
        <v>9.8000000000000007</v>
      </c>
      <c r="W199" s="14">
        <v>58.7</v>
      </c>
      <c r="X199" s="14">
        <v>39.4</v>
      </c>
      <c r="Y199" s="14">
        <v>67.496002197265597</v>
      </c>
      <c r="Z199" s="14">
        <v>28.6350002288818</v>
      </c>
      <c r="AA199" s="14">
        <v>64.822617629961698</v>
      </c>
      <c r="AB199" s="14">
        <v>0.23810000000000001</v>
      </c>
      <c r="AC199" s="14">
        <v>26947.57</v>
      </c>
      <c r="AD199" s="14">
        <v>0.71644283278016097</v>
      </c>
      <c r="AE199" s="14">
        <v>31.4644203646561</v>
      </c>
      <c r="AF199" s="14">
        <v>49.860398197419897</v>
      </c>
      <c r="AG199" s="14">
        <v>12.165696363797201</v>
      </c>
      <c r="AH199" s="14">
        <v>55.325000000000003</v>
      </c>
      <c r="AI199" s="14">
        <v>13.154889670618701</v>
      </c>
      <c r="AJ199" s="20">
        <v>7913.6435620624297</v>
      </c>
      <c r="AK199" s="14">
        <v>1.8193783800449399</v>
      </c>
      <c r="AL199" s="20">
        <v>95.567147261062701</v>
      </c>
      <c r="AM199" s="14">
        <v>6.3</v>
      </c>
      <c r="AN199" s="14">
        <v>26.4</v>
      </c>
      <c r="AO199" s="14">
        <v>25</v>
      </c>
      <c r="AP199" s="21">
        <v>0.37769999999999998</v>
      </c>
      <c r="AQ199" s="14"/>
      <c r="AR199" s="14"/>
      <c r="AS199" s="14">
        <v>105.91143</v>
      </c>
      <c r="AT199" s="14">
        <v>100.82592</v>
      </c>
      <c r="AU199" s="14">
        <v>0.99365000000000003</v>
      </c>
      <c r="AV199" s="14">
        <v>64.541014576170696</v>
      </c>
      <c r="AW199" s="14">
        <v>98.14</v>
      </c>
      <c r="AX199" s="14">
        <v>7.4738587070256397</v>
      </c>
      <c r="AY199" s="22">
        <v>126</v>
      </c>
      <c r="AZ199" s="22">
        <v>6.9</v>
      </c>
      <c r="BA199" s="24">
        <v>30.2</v>
      </c>
      <c r="BB199" s="25">
        <v>0.93799999999999994</v>
      </c>
      <c r="BD199" s="26" t="s">
        <v>508</v>
      </c>
      <c r="BE199" s="26" t="s">
        <v>285</v>
      </c>
      <c r="BF199" s="26" t="s">
        <v>272</v>
      </c>
      <c r="BG199" s="26" t="s">
        <v>272</v>
      </c>
      <c r="BH199" s="26" t="s">
        <v>365</v>
      </c>
      <c r="BI199" s="26" t="s">
        <v>312</v>
      </c>
      <c r="BJ199">
        <v>113.32522975833599</v>
      </c>
      <c r="BK199">
        <v>0.10490550300005499</v>
      </c>
      <c r="BL199">
        <v>23.339990234375001</v>
      </c>
      <c r="BM199">
        <v>23.35</v>
      </c>
      <c r="BN199">
        <v>23.429986572265602</v>
      </c>
      <c r="BO199">
        <v>23.619989013671901</v>
      </c>
      <c r="BP199">
        <v>23.434991455078102</v>
      </c>
      <c r="BQ199" s="26">
        <v>3.5645908129627001E-2</v>
      </c>
      <c r="BR199" s="26">
        <v>29362.245209738601</v>
      </c>
      <c r="BS199" s="26">
        <v>18382.699760797601</v>
      </c>
      <c r="BT199" s="26">
        <v>3.5386507479671602E-56</v>
      </c>
      <c r="BU199" s="26">
        <v>1.6893252863912501E-33</v>
      </c>
      <c r="BV199" s="26">
        <v>4.7431612170042302E-293</v>
      </c>
      <c r="BW199" s="26">
        <v>295154.23698813701</v>
      </c>
      <c r="BX199" s="26">
        <v>1</v>
      </c>
      <c r="BY199" s="26">
        <v>26</v>
      </c>
      <c r="CA199" s="72">
        <f t="shared" si="3"/>
        <v>3</v>
      </c>
    </row>
    <row r="200" spans="1:79" x14ac:dyDescent="0.25">
      <c r="A200" t="s">
        <v>538</v>
      </c>
      <c r="B200" t="s">
        <v>539</v>
      </c>
      <c r="C200">
        <v>18272430</v>
      </c>
      <c r="D200" s="14">
        <v>68.84</v>
      </c>
      <c r="E200" s="14">
        <v>77.19</v>
      </c>
      <c r="F200" s="14">
        <v>28.460549777839301</v>
      </c>
      <c r="G200" s="14">
        <v>64.147603951130407</v>
      </c>
      <c r="H200" s="14">
        <v>6.7698259065822102</v>
      </c>
      <c r="I200" s="14">
        <v>7.14</v>
      </c>
      <c r="J200" s="14">
        <v>2.84</v>
      </c>
      <c r="K200" s="14">
        <v>42.572000000000003</v>
      </c>
      <c r="L200" s="14">
        <v>25.6467645041268</v>
      </c>
      <c r="M200" s="14">
        <v>33.550605581127201</v>
      </c>
      <c r="N200" s="14">
        <v>49.714837734292601</v>
      </c>
      <c r="O200" s="14">
        <v>4.80878584092772E-2</v>
      </c>
      <c r="P200" s="14">
        <v>-90000</v>
      </c>
      <c r="Q200" s="14">
        <v>2529</v>
      </c>
      <c r="R200" s="14">
        <v>7143797</v>
      </c>
      <c r="T200" s="20">
        <v>24450</v>
      </c>
      <c r="U200">
        <v>179339994859.384</v>
      </c>
      <c r="V200" s="14"/>
      <c r="W200" s="14">
        <v>8.6</v>
      </c>
      <c r="X200" s="14">
        <v>27.5</v>
      </c>
      <c r="Y200" s="14">
        <v>68.757003784179702</v>
      </c>
      <c r="Z200" s="14">
        <v>15.802000045776399</v>
      </c>
      <c r="AA200" s="14">
        <v>82.981371121273099</v>
      </c>
      <c r="AB200" s="14">
        <v>0.12972</v>
      </c>
      <c r="AC200" s="14">
        <v>2367.46</v>
      </c>
      <c r="AD200" s="14">
        <v>0.95387522232003397</v>
      </c>
      <c r="AE200" s="14">
        <v>80.376338111641999</v>
      </c>
      <c r="AF200" s="14">
        <v>1.22569174352706</v>
      </c>
      <c r="AG200" s="14">
        <v>3.3120856618332</v>
      </c>
      <c r="AH200" s="14">
        <v>57.427999999999997</v>
      </c>
      <c r="AI200" s="14">
        <v>10.895997335046101</v>
      </c>
      <c r="AJ200" s="20">
        <v>3722.1737147438298</v>
      </c>
      <c r="AK200" s="14">
        <v>14.363169741822301</v>
      </c>
      <c r="AL200" s="20">
        <v>87.414230528254905</v>
      </c>
      <c r="AM200" s="14">
        <v>6.1</v>
      </c>
      <c r="AN200" s="14">
        <v>26.8</v>
      </c>
      <c r="AO200" s="14">
        <v>9.9</v>
      </c>
      <c r="AP200" s="21"/>
      <c r="AQ200" s="14">
        <v>6.7</v>
      </c>
      <c r="AR200" s="14">
        <v>2.9781</v>
      </c>
      <c r="AS200" s="14">
        <v>108.74776</v>
      </c>
      <c r="AT200" s="14">
        <v>109.6561</v>
      </c>
      <c r="AU200" s="14">
        <v>1.01248</v>
      </c>
      <c r="AV200" s="14">
        <v>99.001021284098798</v>
      </c>
      <c r="AW200" s="14">
        <v>100</v>
      </c>
      <c r="AX200" s="14">
        <v>3.9518200151415699</v>
      </c>
      <c r="AY200" s="22">
        <v>138</v>
      </c>
      <c r="AZ200" s="22">
        <v>21.3</v>
      </c>
      <c r="BA200" s="24">
        <v>30.6</v>
      </c>
      <c r="BB200" s="25">
        <v>0.81699999999999995</v>
      </c>
      <c r="BC200" s="27">
        <v>86</v>
      </c>
      <c r="BD200" s="26" t="s">
        <v>262</v>
      </c>
      <c r="BE200" s="26" t="s">
        <v>277</v>
      </c>
      <c r="BF200" s="26" t="s">
        <v>272</v>
      </c>
      <c r="BG200" s="26" t="s">
        <v>272</v>
      </c>
      <c r="BH200" s="26" t="s">
        <v>540</v>
      </c>
      <c r="BI200" s="26" t="s">
        <v>288</v>
      </c>
      <c r="BJ200">
        <v>66.325899229936795</v>
      </c>
      <c r="BK200">
        <v>48.010869039000099</v>
      </c>
      <c r="BL200">
        <v>-6.0700134277343496</v>
      </c>
      <c r="BM200">
        <v>-8.3200134277343505</v>
      </c>
      <c r="BN200">
        <v>-5.8899902343749799</v>
      </c>
      <c r="BO200">
        <v>0.29000244140627301</v>
      </c>
      <c r="BP200">
        <v>-4.9975036621093496</v>
      </c>
      <c r="BQ200" s="26">
        <v>2.6351017099246001E-2</v>
      </c>
      <c r="BR200" s="26">
        <v>25293.009571600101</v>
      </c>
      <c r="BS200" s="26">
        <v>18408.2915288773</v>
      </c>
      <c r="BT200" s="26">
        <v>3.9528189553137504E-27</v>
      </c>
      <c r="BU200" s="26">
        <v>2.2212519682823E-6</v>
      </c>
      <c r="BV200" s="26">
        <v>1.5911481186028899E-237</v>
      </c>
      <c r="BW200" s="26">
        <v>64365.400641874701</v>
      </c>
      <c r="BX200" s="26">
        <v>1</v>
      </c>
      <c r="BY200" s="26">
        <v>23</v>
      </c>
      <c r="CA200" s="72">
        <f t="shared" si="3"/>
        <v>3</v>
      </c>
    </row>
    <row r="201" spans="1:79" x14ac:dyDescent="0.25">
      <c r="A201" t="s">
        <v>655</v>
      </c>
      <c r="B201" t="s">
        <v>656</v>
      </c>
      <c r="C201">
        <v>4176873</v>
      </c>
      <c r="D201" s="14">
        <v>75.234999999999999</v>
      </c>
      <c r="E201" s="14">
        <v>81.593000000000004</v>
      </c>
      <c r="F201" s="14">
        <v>27.062304324124099</v>
      </c>
      <c r="G201" s="14">
        <v>64.832964596208299</v>
      </c>
      <c r="H201" s="14">
        <v>56.186077481840201</v>
      </c>
      <c r="I201" s="14">
        <v>5.0759999999999996</v>
      </c>
      <c r="J201" s="14">
        <v>2.4609999999999999</v>
      </c>
      <c r="K201" s="14">
        <v>32.290999999999997</v>
      </c>
      <c r="L201" s="14">
        <v>45.307306394279102</v>
      </c>
      <c r="M201" s="14">
        <v>42.259403729380701</v>
      </c>
      <c r="O201" s="14">
        <v>6.3854129281724098E-2</v>
      </c>
      <c r="P201" s="14">
        <v>56000</v>
      </c>
      <c r="Q201" s="14">
        <v>49</v>
      </c>
      <c r="R201" s="14">
        <v>12939350</v>
      </c>
      <c r="S201" s="14">
        <v>6872400</v>
      </c>
      <c r="T201" s="20">
        <v>23550</v>
      </c>
      <c r="U201">
        <v>65055100000</v>
      </c>
      <c r="V201" s="14"/>
      <c r="W201" s="14">
        <v>14.1</v>
      </c>
      <c r="X201" s="14">
        <v>49.9</v>
      </c>
      <c r="Y201" s="14">
        <v>66.588996887207003</v>
      </c>
      <c r="Z201" s="14">
        <v>13.9519996643066</v>
      </c>
      <c r="AA201" s="14">
        <v>66.863567926447104</v>
      </c>
      <c r="AB201" s="14">
        <v>0.14699000000000001</v>
      </c>
      <c r="AC201" s="14">
        <v>172.88</v>
      </c>
      <c r="AD201" s="14">
        <v>0</v>
      </c>
      <c r="AE201" s="14">
        <v>30.360505784234601</v>
      </c>
      <c r="AF201" s="14">
        <v>61.885930826691599</v>
      </c>
      <c r="AG201" s="14">
        <v>20.891939983361802</v>
      </c>
      <c r="AH201" s="14">
        <v>67.709000000000003</v>
      </c>
      <c r="AI201" s="14">
        <v>32.481552556270799</v>
      </c>
      <c r="AJ201" s="20">
        <v>35013.835078684999</v>
      </c>
      <c r="AK201" s="14">
        <v>2.2558547566653799</v>
      </c>
      <c r="AL201" s="20">
        <v>71.636747655760402</v>
      </c>
      <c r="AM201" s="14">
        <v>7.7</v>
      </c>
      <c r="AN201" s="14">
        <v>13</v>
      </c>
      <c r="AO201" s="14">
        <v>15.3</v>
      </c>
      <c r="AP201" s="21">
        <v>1.5699000000000001</v>
      </c>
      <c r="AQ201" s="14">
        <v>2.2999999999999998</v>
      </c>
      <c r="AR201" s="14"/>
      <c r="AS201" s="14">
        <v>94.385990000000007</v>
      </c>
      <c r="AT201" s="14">
        <v>89.795469999999995</v>
      </c>
      <c r="AU201" s="14">
        <v>1.0117</v>
      </c>
      <c r="AV201" s="14">
        <v>64.840490483663402</v>
      </c>
      <c r="AW201" s="14">
        <v>100</v>
      </c>
      <c r="AX201" s="14">
        <v>20.784199430356701</v>
      </c>
      <c r="AY201" s="22">
        <v>119</v>
      </c>
      <c r="AZ201" s="22">
        <v>22.5</v>
      </c>
      <c r="BA201" s="24">
        <v>29.2</v>
      </c>
      <c r="BB201" s="25">
        <v>0.71199999999999997</v>
      </c>
      <c r="BC201" s="27" t="s">
        <v>654</v>
      </c>
      <c r="BD201" s="26" t="s">
        <v>262</v>
      </c>
      <c r="BE201" s="26" t="s">
        <v>277</v>
      </c>
      <c r="BF201" s="26" t="s">
        <v>264</v>
      </c>
      <c r="BG201" s="26" t="s">
        <v>265</v>
      </c>
      <c r="BH201" s="26" t="s">
        <v>350</v>
      </c>
      <c r="BI201" s="26" t="s">
        <v>267</v>
      </c>
      <c r="BJ201">
        <v>-81.467306915365995</v>
      </c>
      <c r="BK201">
        <v>8.41720917050006</v>
      </c>
      <c r="BL201">
        <v>25.879998779296901</v>
      </c>
      <c r="BM201">
        <v>26.409997558593801</v>
      </c>
      <c r="BN201">
        <v>27.080010986328102</v>
      </c>
      <c r="BO201">
        <v>24.999993896484401</v>
      </c>
      <c r="BP201">
        <v>26.0925003051758</v>
      </c>
      <c r="BQ201" s="26">
        <v>5.4633846383998999E-2</v>
      </c>
      <c r="BR201" s="26">
        <v>9404.5632242055308</v>
      </c>
      <c r="BS201" s="26">
        <v>18366.044195734699</v>
      </c>
      <c r="BT201" s="26">
        <v>6.1932232943696401E-63</v>
      </c>
      <c r="BU201" s="26">
        <v>1.8908982312160798E-58</v>
      </c>
      <c r="BV201" s="26">
        <v>0</v>
      </c>
      <c r="BW201" s="26">
        <v>173306.798425949</v>
      </c>
      <c r="BX201" s="26">
        <v>1</v>
      </c>
      <c r="BY201" s="26">
        <v>12</v>
      </c>
      <c r="CA201" s="72">
        <f t="shared" si="3"/>
        <v>3</v>
      </c>
    </row>
    <row r="202" spans="1:79" x14ac:dyDescent="0.25">
      <c r="A202" t="s">
        <v>745</v>
      </c>
      <c r="B202" t="s">
        <v>746</v>
      </c>
      <c r="C202">
        <v>69428524</v>
      </c>
      <c r="D202" s="14">
        <v>73.227999999999994</v>
      </c>
      <c r="E202" s="14">
        <v>80.703999999999994</v>
      </c>
      <c r="F202" s="14">
        <v>17.086988817106398</v>
      </c>
      <c r="G202" s="14">
        <v>71.012118043304199</v>
      </c>
      <c r="H202" s="14">
        <v>135.89720683513099</v>
      </c>
      <c r="I202" s="14">
        <v>7.6660000000000004</v>
      </c>
      <c r="J202" s="14">
        <v>1.5249999999999999</v>
      </c>
      <c r="K202" s="14">
        <v>50.051000000000002</v>
      </c>
      <c r="L202" s="14">
        <v>54.347390233989699</v>
      </c>
      <c r="M202" s="14">
        <v>68.177156813763403</v>
      </c>
      <c r="N202" s="14">
        <v>4.6683973365979696</v>
      </c>
      <c r="O202" s="14">
        <v>-8.7749402048368896E-2</v>
      </c>
      <c r="P202" s="14">
        <v>97222</v>
      </c>
      <c r="Q202" s="14">
        <v>192</v>
      </c>
      <c r="R202" s="14">
        <v>76053042.753999993</v>
      </c>
      <c r="S202" s="14">
        <v>11185200</v>
      </c>
      <c r="T202" s="20">
        <v>18200</v>
      </c>
      <c r="U202">
        <v>504992757704.99701</v>
      </c>
      <c r="V202" s="14">
        <v>9.9</v>
      </c>
      <c r="W202" s="14">
        <v>7.8</v>
      </c>
      <c r="X202" s="14">
        <v>36.5</v>
      </c>
      <c r="Y202" s="14">
        <v>67.325996398925795</v>
      </c>
      <c r="Z202" s="14">
        <v>31.6149997711182</v>
      </c>
      <c r="AA202" s="14">
        <v>77.812827731524806</v>
      </c>
      <c r="AB202" s="14">
        <v>1.00403</v>
      </c>
      <c r="AC202" s="14">
        <v>12513.75</v>
      </c>
      <c r="AD202" s="14">
        <v>1.3275133560713099</v>
      </c>
      <c r="AE202" s="14">
        <v>43.277417839456596</v>
      </c>
      <c r="AF202" s="14">
        <v>32.1576073127288</v>
      </c>
      <c r="AG202" s="14">
        <v>18.809172090076199</v>
      </c>
      <c r="AH202" s="14">
        <v>49.948999999999998</v>
      </c>
      <c r="AI202" s="14"/>
      <c r="AJ202" s="20">
        <v>3280.3063411609201</v>
      </c>
      <c r="AK202" s="14">
        <v>4.62037714609842</v>
      </c>
      <c r="AL202" s="20">
        <v>100</v>
      </c>
      <c r="AM202" s="14">
        <v>7</v>
      </c>
      <c r="AN202" s="14">
        <v>14.5</v>
      </c>
      <c r="AO202" s="14">
        <v>9.1</v>
      </c>
      <c r="AP202" s="21">
        <v>0.44569999999999999</v>
      </c>
      <c r="AQ202" s="14"/>
      <c r="AR202" s="14"/>
      <c r="AS202" s="14">
        <v>99.625029999999995</v>
      </c>
      <c r="AT202" s="14">
        <v>93.452550000000002</v>
      </c>
      <c r="AU202" s="14">
        <v>0.97841</v>
      </c>
      <c r="AV202" s="14">
        <v>98.323596372434494</v>
      </c>
      <c r="AW202" s="14">
        <v>100</v>
      </c>
      <c r="AX202" s="14">
        <v>19.6252266720896</v>
      </c>
      <c r="AY202" s="22">
        <v>116</v>
      </c>
      <c r="AZ202" s="22">
        <v>10.8</v>
      </c>
      <c r="BA202" s="24">
        <v>37.700000000000003</v>
      </c>
      <c r="BB202" s="25">
        <v>0.76500000000000001</v>
      </c>
      <c r="BC202" s="27" t="s">
        <v>747</v>
      </c>
      <c r="BD202" s="26" t="s">
        <v>300</v>
      </c>
      <c r="BE202" s="26" t="s">
        <v>277</v>
      </c>
      <c r="BF202" s="26" t="s">
        <v>272</v>
      </c>
      <c r="BG202" s="26" t="s">
        <v>272</v>
      </c>
      <c r="BH202" s="26" t="s">
        <v>365</v>
      </c>
      <c r="BI202" s="26" t="s">
        <v>312</v>
      </c>
      <c r="BJ202">
        <v>101.693023347356</v>
      </c>
      <c r="BK202">
        <v>13.0323806795001</v>
      </c>
      <c r="BL202">
        <v>26.300012207031301</v>
      </c>
      <c r="BM202">
        <v>27.950006103515602</v>
      </c>
      <c r="BN202">
        <v>27.899987792968801</v>
      </c>
      <c r="BO202">
        <v>29.760003662109401</v>
      </c>
      <c r="BP202">
        <v>27.977502441406301</v>
      </c>
      <c r="BQ202" s="26">
        <v>0.11404532899094399</v>
      </c>
      <c r="BR202" s="26">
        <v>2970.2070319560498</v>
      </c>
      <c r="BS202" s="26">
        <v>18347.368393185901</v>
      </c>
      <c r="BT202" s="26">
        <v>1.73377073567319E-77</v>
      </c>
      <c r="BU202" s="26">
        <v>2.22656400390859E-120</v>
      </c>
      <c r="BV202" s="26">
        <v>0</v>
      </c>
      <c r="BW202" s="26">
        <v>91633.832871904902</v>
      </c>
      <c r="BX202" s="26">
        <v>1</v>
      </c>
      <c r="BY202" s="26">
        <v>21</v>
      </c>
      <c r="CA202" s="72">
        <f t="shared" si="3"/>
        <v>3</v>
      </c>
    </row>
    <row r="203" spans="1:79" x14ac:dyDescent="0.25">
      <c r="A203" t="s">
        <v>768</v>
      </c>
      <c r="B203" t="s">
        <v>769</v>
      </c>
      <c r="C203">
        <v>3449299</v>
      </c>
      <c r="D203" s="14">
        <v>73.957999999999998</v>
      </c>
      <c r="E203" s="14">
        <v>81.358999999999995</v>
      </c>
      <c r="F203" s="14">
        <v>20.6079810743386</v>
      </c>
      <c r="G203" s="14">
        <v>64.577499394802103</v>
      </c>
      <c r="H203" s="14">
        <v>19.708027653982398</v>
      </c>
      <c r="I203" s="14">
        <v>9.4670000000000005</v>
      </c>
      <c r="J203" s="14">
        <v>1.9730000000000001</v>
      </c>
      <c r="K203" s="14">
        <v>4.6660000000000004</v>
      </c>
      <c r="L203" s="14">
        <v>18.334826241275</v>
      </c>
      <c r="M203" s="14">
        <v>21.429093074070899</v>
      </c>
      <c r="P203" s="14">
        <v>-15000</v>
      </c>
      <c r="Q203" s="14">
        <v>19</v>
      </c>
      <c r="S203" s="14">
        <v>797600</v>
      </c>
      <c r="T203" s="20">
        <v>21940</v>
      </c>
      <c r="U203">
        <v>59596885024.348701</v>
      </c>
      <c r="V203" s="14">
        <v>8.1</v>
      </c>
      <c r="W203" s="14">
        <v>2.8</v>
      </c>
      <c r="X203" s="14">
        <v>39.5</v>
      </c>
      <c r="Y203" s="14">
        <v>64.021003723144503</v>
      </c>
      <c r="Z203" s="14">
        <v>8.1190004348754901</v>
      </c>
      <c r="AA203" s="14">
        <v>75.799193255283697</v>
      </c>
      <c r="AB203" s="14">
        <v>0.48393000000000003</v>
      </c>
      <c r="AC203" s="14">
        <v>852.23</v>
      </c>
      <c r="AD203" s="14">
        <v>1.9507740773543301</v>
      </c>
      <c r="AE203" s="14">
        <v>82.559705230116606</v>
      </c>
      <c r="AF203" s="14">
        <v>10.6715803350153</v>
      </c>
      <c r="AG203" s="14">
        <v>3.4462019229990899</v>
      </c>
      <c r="AH203" s="14">
        <v>95.334000000000003</v>
      </c>
      <c r="AI203" s="14">
        <v>46.257928898876898</v>
      </c>
      <c r="AJ203" s="20">
        <v>27114.186012726601</v>
      </c>
      <c r="AK203" s="14">
        <v>1.9842408351404599</v>
      </c>
      <c r="AL203" s="20">
        <v>22.385744659703398</v>
      </c>
      <c r="AM203" s="14">
        <v>7.3</v>
      </c>
      <c r="AN203" s="14">
        <v>16.7</v>
      </c>
      <c r="AO203" s="14">
        <v>7.6</v>
      </c>
      <c r="AP203" s="21">
        <v>3.9329000000000001</v>
      </c>
      <c r="AQ203" s="14">
        <v>2.5</v>
      </c>
      <c r="AR203" s="14">
        <v>4.7591000000000001</v>
      </c>
      <c r="AS203" s="14">
        <v>108.45944</v>
      </c>
      <c r="AT203" s="14">
        <v>98.699879999999993</v>
      </c>
      <c r="AU203" s="14">
        <v>1.0499000000000001</v>
      </c>
      <c r="AV203" s="14">
        <v>97.077871195254701</v>
      </c>
      <c r="AW203" s="14">
        <v>100</v>
      </c>
      <c r="AX203" s="14">
        <v>14.8744616381481</v>
      </c>
      <c r="AY203" s="22">
        <v>131</v>
      </c>
      <c r="AZ203" s="29">
        <v>28.9</v>
      </c>
      <c r="BA203" s="24">
        <v>35</v>
      </c>
      <c r="BB203" s="25">
        <v>0.86599999999999999</v>
      </c>
      <c r="BC203" s="27">
        <v>93</v>
      </c>
      <c r="BD203" s="26" t="s">
        <v>300</v>
      </c>
      <c r="BE203" s="26" t="s">
        <v>277</v>
      </c>
      <c r="BF203" s="26" t="s">
        <v>301</v>
      </c>
      <c r="BG203" s="26" t="s">
        <v>265</v>
      </c>
      <c r="BH203" s="26" t="s">
        <v>301</v>
      </c>
      <c r="BI203" s="26" t="s">
        <v>267</v>
      </c>
      <c r="BJ203">
        <v>-55.8186557386326</v>
      </c>
      <c r="BK203">
        <v>-32.526632178499902</v>
      </c>
      <c r="BL203">
        <v>22.550012207031301</v>
      </c>
      <c r="BM203">
        <v>24.059991455078102</v>
      </c>
      <c r="BN203">
        <v>23.700006103515602</v>
      </c>
      <c r="BO203">
        <v>23.700006103515602</v>
      </c>
      <c r="BP203">
        <v>23.5025039672852</v>
      </c>
      <c r="BQ203" s="26">
        <v>0.105567657434259</v>
      </c>
      <c r="BR203" s="26">
        <v>570.17131806110501</v>
      </c>
      <c r="BS203" s="26">
        <v>18346.7367264157</v>
      </c>
      <c r="BT203" s="26">
        <v>1.86034929073367E-56</v>
      </c>
      <c r="BU203" s="26">
        <v>1.8568142735859199E-96</v>
      </c>
      <c r="BV203" s="26">
        <v>0</v>
      </c>
      <c r="BW203" s="26">
        <v>9972.8016350591206</v>
      </c>
      <c r="BX203" s="26">
        <v>1</v>
      </c>
      <c r="BY203" s="26">
        <v>23</v>
      </c>
      <c r="CA203" s="72">
        <f t="shared" si="3"/>
        <v>3</v>
      </c>
    </row>
    <row r="204" spans="1:79" x14ac:dyDescent="0.25">
      <c r="A204" t="s">
        <v>432</v>
      </c>
      <c r="B204" t="s">
        <v>433</v>
      </c>
      <c r="C204">
        <v>17084357</v>
      </c>
      <c r="D204" s="14">
        <v>74.058000000000007</v>
      </c>
      <c r="E204" s="14">
        <v>79.644999999999996</v>
      </c>
      <c r="F204" s="14">
        <v>28.028592002110901</v>
      </c>
      <c r="G204" s="14">
        <v>64.814118271227997</v>
      </c>
      <c r="H204" s="14">
        <v>68.788681752295105</v>
      </c>
      <c r="I204" s="14">
        <v>5.109</v>
      </c>
      <c r="J204" s="14">
        <v>2.427</v>
      </c>
      <c r="K204" s="14">
        <v>36.179000000000002</v>
      </c>
      <c r="L204" s="14">
        <v>21.588903498395702</v>
      </c>
      <c r="M204" s="14">
        <v>20.832817892621701</v>
      </c>
      <c r="N204" s="14">
        <v>30.010755835541399</v>
      </c>
      <c r="O204" s="14">
        <v>0.37573910603334998</v>
      </c>
      <c r="P204" s="14">
        <v>182000</v>
      </c>
      <c r="Q204" s="14">
        <v>1431</v>
      </c>
      <c r="R204" s="14">
        <v>5365261</v>
      </c>
      <c r="S204" s="14">
        <v>2433500</v>
      </c>
      <c r="T204" s="20">
        <v>11420</v>
      </c>
      <c r="U204">
        <v>108398058000</v>
      </c>
      <c r="V204" s="14">
        <v>23.2</v>
      </c>
      <c r="W204" s="14">
        <v>23.2</v>
      </c>
      <c r="X204" s="14">
        <v>44.7</v>
      </c>
      <c r="Y204" s="14">
        <v>68.038002014160199</v>
      </c>
      <c r="Z204" s="14">
        <v>29.201999664306602</v>
      </c>
      <c r="AA204" s="14">
        <v>68.107468620485307</v>
      </c>
      <c r="AB204" s="14"/>
      <c r="AC204" s="14">
        <v>2142.19</v>
      </c>
      <c r="AD204" s="14">
        <v>2.3767115146097999</v>
      </c>
      <c r="AE204" s="14">
        <v>22.2096956031567</v>
      </c>
      <c r="AF204" s="14">
        <v>50.205952611632298</v>
      </c>
      <c r="AG204" s="14">
        <v>21.686118934877701</v>
      </c>
      <c r="AH204" s="14">
        <v>63.820999999999998</v>
      </c>
      <c r="AI204" s="14">
        <v>25.565253941394801</v>
      </c>
      <c r="AJ204" s="20">
        <v>27733.481245233299</v>
      </c>
      <c r="AK204" s="14">
        <v>2.7532663634121701</v>
      </c>
      <c r="AL204" s="20">
        <v>98.315623936556904</v>
      </c>
      <c r="AM204" s="14">
        <v>5.5</v>
      </c>
      <c r="AN204" s="14">
        <v>13</v>
      </c>
      <c r="AO204" s="14">
        <v>14.2</v>
      </c>
      <c r="AP204" s="21">
        <v>2.0499999999999998</v>
      </c>
      <c r="AQ204" s="14">
        <v>1.5</v>
      </c>
      <c r="AR204" s="14"/>
      <c r="AS204" s="14">
        <v>103.53494000000001</v>
      </c>
      <c r="AT204" s="14">
        <v>105.41585000000001</v>
      </c>
      <c r="AU204" s="14">
        <v>1.0199499999999999</v>
      </c>
      <c r="AV204" s="14">
        <v>82.955815179266807</v>
      </c>
      <c r="AW204" s="14">
        <v>100</v>
      </c>
      <c r="AX204" s="14">
        <v>7.6148610850192497</v>
      </c>
      <c r="AY204" s="22">
        <v>114</v>
      </c>
      <c r="AZ204" s="22">
        <v>19.3</v>
      </c>
      <c r="BA204" s="24">
        <v>27.7</v>
      </c>
      <c r="BB204" s="25">
        <v>0.75800000000000001</v>
      </c>
      <c r="BC204" s="27">
        <v>88</v>
      </c>
      <c r="BD204" s="26" t="s">
        <v>262</v>
      </c>
      <c r="BE204" s="26" t="s">
        <v>277</v>
      </c>
      <c r="BF204" s="26" t="s">
        <v>301</v>
      </c>
      <c r="BG204" s="26" t="s">
        <v>265</v>
      </c>
      <c r="BH204" s="26" t="s">
        <v>301</v>
      </c>
      <c r="BI204" s="26" t="s">
        <v>267</v>
      </c>
      <c r="BJ204">
        <v>-78.281430491757007</v>
      </c>
      <c r="BK204">
        <v>-1.78871903749992</v>
      </c>
      <c r="BL204">
        <v>15.029992675781299</v>
      </c>
      <c r="BM204">
        <v>15.779992675781299</v>
      </c>
      <c r="BN204">
        <v>15.550012207031299</v>
      </c>
      <c r="BO204">
        <v>17.129998779296901</v>
      </c>
      <c r="BP204">
        <v>15.8724990844727</v>
      </c>
      <c r="BQ204" s="26">
        <v>1.0233983784563E-2</v>
      </c>
      <c r="BR204" s="26">
        <v>36452038.377264597</v>
      </c>
      <c r="BS204" s="26">
        <v>18575.331526057202</v>
      </c>
      <c r="BT204" s="26">
        <v>0.30616915522559301</v>
      </c>
      <c r="BU204" s="26">
        <v>0.90373857154010495</v>
      </c>
      <c r="BV204" s="26">
        <v>5.0709174061655203E-77</v>
      </c>
      <c r="BW204" s="26">
        <v>117935957.178104</v>
      </c>
      <c r="BX204" s="26">
        <v>0</v>
      </c>
      <c r="BY204" s="26">
        <v>50</v>
      </c>
      <c r="CA204" s="72">
        <f t="shared" si="3"/>
        <v>2</v>
      </c>
    </row>
    <row r="205" spans="1:79" x14ac:dyDescent="0.25">
      <c r="A205" t="s">
        <v>434</v>
      </c>
      <c r="B205" t="s">
        <v>435</v>
      </c>
      <c r="C205">
        <v>98423595</v>
      </c>
      <c r="D205" s="14">
        <v>69.599000000000004</v>
      </c>
      <c r="E205" s="14">
        <v>74.162000000000006</v>
      </c>
      <c r="F205" s="14">
        <v>33.7987207092348</v>
      </c>
      <c r="G205" s="14">
        <v>60.971499944556001</v>
      </c>
      <c r="H205" s="14">
        <v>98.873469285247893</v>
      </c>
      <c r="I205" s="14">
        <v>5.8170000000000002</v>
      </c>
      <c r="J205" s="14">
        <v>3.3260000000000001</v>
      </c>
      <c r="K205" s="14">
        <v>57.295999999999999</v>
      </c>
      <c r="L205" s="14">
        <v>29.308357348703201</v>
      </c>
      <c r="M205" s="14">
        <v>15.818443804034599</v>
      </c>
      <c r="N205" s="14">
        <v>15.3284679825175</v>
      </c>
      <c r="O205" s="14">
        <v>0.84366944466930005</v>
      </c>
      <c r="P205" s="14">
        <v>-190164</v>
      </c>
      <c r="Q205" s="14">
        <v>24864</v>
      </c>
      <c r="R205" s="14">
        <v>12340832</v>
      </c>
      <c r="S205" s="14">
        <v>6151900</v>
      </c>
      <c r="T205" s="20">
        <v>12100</v>
      </c>
      <c r="U205">
        <v>250894760351.23199</v>
      </c>
      <c r="V205" s="14"/>
      <c r="W205" s="14">
        <v>70.400000000000006</v>
      </c>
      <c r="X205" s="14">
        <v>31.5</v>
      </c>
      <c r="Y205" s="14">
        <v>46.412998199462898</v>
      </c>
      <c r="Z205" s="14">
        <v>23.791999816894499</v>
      </c>
      <c r="AA205" s="14">
        <v>30.953456258411801</v>
      </c>
      <c r="AB205" s="14">
        <v>0.67940999999999996</v>
      </c>
      <c r="AC205" s="14">
        <v>13326.67</v>
      </c>
      <c r="AD205" s="14">
        <v>1.2470692398394101</v>
      </c>
      <c r="AE205" s="14">
        <v>3.7508363248091299</v>
      </c>
      <c r="AF205" s="14">
        <v>7.3936409135688497E-2</v>
      </c>
      <c r="AG205" s="14">
        <v>13.136055383137499</v>
      </c>
      <c r="AH205" s="14">
        <v>42.704000000000001</v>
      </c>
      <c r="AI205" s="14">
        <v>19.4808653412789</v>
      </c>
      <c r="AJ205" s="20">
        <v>19.906075615174601</v>
      </c>
      <c r="AK205" s="14">
        <v>2.2327320047030499</v>
      </c>
      <c r="AL205" s="20">
        <v>100</v>
      </c>
      <c r="AM205" s="14">
        <v>17.2</v>
      </c>
      <c r="AN205" s="14">
        <v>27.7</v>
      </c>
      <c r="AO205" s="14">
        <v>21.2</v>
      </c>
      <c r="AP205" s="21">
        <v>0.81069999999999998</v>
      </c>
      <c r="AQ205" s="14">
        <v>0.5</v>
      </c>
      <c r="AR205" s="14"/>
      <c r="AS205" s="14">
        <v>106.13347</v>
      </c>
      <c r="AT205" s="14">
        <v>97.189549999999997</v>
      </c>
      <c r="AU205" s="14">
        <v>0.99414000000000002</v>
      </c>
      <c r="AV205" s="14">
        <v>91.130889932311305</v>
      </c>
      <c r="AW205" s="14">
        <v>100</v>
      </c>
      <c r="AX205" s="14">
        <v>24.610851087748699</v>
      </c>
      <c r="AY205" s="22">
        <v>153</v>
      </c>
      <c r="AZ205" s="22">
        <v>31.1</v>
      </c>
      <c r="BA205" s="24">
        <v>23.9</v>
      </c>
      <c r="BB205" s="25">
        <v>0.7</v>
      </c>
      <c r="BC205" s="27" t="s">
        <v>436</v>
      </c>
      <c r="BD205" s="26" t="s">
        <v>300</v>
      </c>
      <c r="BE205" s="26" t="s">
        <v>285</v>
      </c>
      <c r="BF205" s="26" t="s">
        <v>278</v>
      </c>
      <c r="BG205" s="26" t="s">
        <v>278</v>
      </c>
      <c r="BH205" s="26" t="s">
        <v>431</v>
      </c>
      <c r="BI205" s="26" t="s">
        <v>296</v>
      </c>
      <c r="BJ205">
        <v>29.464138424000101</v>
      </c>
      <c r="BK205">
        <v>26.824387925000099</v>
      </c>
      <c r="BL205">
        <v>15.290002441406299</v>
      </c>
      <c r="BM205">
        <v>12.290002441406299</v>
      </c>
      <c r="BN205">
        <v>14.0100036621094</v>
      </c>
      <c r="BO205">
        <v>18.379998779296901</v>
      </c>
      <c r="BP205">
        <v>14.9925018310547</v>
      </c>
      <c r="BQ205" s="26">
        <v>2.7550203253188001E-2</v>
      </c>
      <c r="BR205" s="26">
        <v>24091.8930106509</v>
      </c>
      <c r="BS205" s="26">
        <v>18396.744044342799</v>
      </c>
      <c r="BT205" s="26">
        <v>6.9303769146554502E-56</v>
      </c>
      <c r="BU205" s="26">
        <v>9.6418665208225105E-26</v>
      </c>
      <c r="BV205" s="26">
        <v>2.93785970969665E-277</v>
      </c>
      <c r="BW205" s="26">
        <v>52914.718574480103</v>
      </c>
      <c r="BX205" s="26">
        <v>1</v>
      </c>
      <c r="BY205" s="26">
        <v>28</v>
      </c>
      <c r="CA205" s="72">
        <f t="shared" si="3"/>
        <v>2</v>
      </c>
    </row>
    <row r="206" spans="1:79" x14ac:dyDescent="0.25">
      <c r="A206" t="s">
        <v>497</v>
      </c>
      <c r="B206" t="s">
        <v>498</v>
      </c>
      <c r="C206">
        <v>9587522</v>
      </c>
      <c r="D206" s="14">
        <v>72.771000000000001</v>
      </c>
      <c r="E206" s="14">
        <v>77.378</v>
      </c>
      <c r="F206" s="14">
        <v>31.7408815333097</v>
      </c>
      <c r="G206" s="14">
        <v>63.568500807612203</v>
      </c>
      <c r="H206" s="14">
        <v>85.6870319063366</v>
      </c>
      <c r="I206" s="14">
        <v>4.4370000000000003</v>
      </c>
      <c r="J206" s="14">
        <v>2.46</v>
      </c>
      <c r="K206" s="14">
        <v>42.904000000000003</v>
      </c>
      <c r="L206" s="14">
        <v>57.949431741107503</v>
      </c>
      <c r="M206" s="14">
        <v>43.387779189987803</v>
      </c>
      <c r="N206" s="14">
        <v>23.999213603943399</v>
      </c>
      <c r="O206" s="14">
        <v>2.9515728604208298</v>
      </c>
      <c r="P206" s="14">
        <v>-34000</v>
      </c>
      <c r="Q206" s="14">
        <v>18860</v>
      </c>
      <c r="R206" s="14">
        <v>411989</v>
      </c>
      <c r="S206" s="14">
        <v>976200</v>
      </c>
      <c r="T206" s="20">
        <v>4790</v>
      </c>
      <c r="U206">
        <v>23969890430.7882</v>
      </c>
      <c r="V206" s="14">
        <v>48.3</v>
      </c>
      <c r="W206" s="14">
        <v>52.6</v>
      </c>
      <c r="X206" s="14">
        <v>50.5</v>
      </c>
      <c r="Y206" s="14">
        <v>68.771003723144503</v>
      </c>
      <c r="Z206" s="14">
        <v>30.2600002288818</v>
      </c>
      <c r="AA206" s="14">
        <v>60.501353858568002</v>
      </c>
      <c r="AB206" s="14">
        <v>0.04</v>
      </c>
      <c r="AC206" s="14">
        <v>45.1</v>
      </c>
      <c r="AD206" s="14">
        <v>1.7125893130415899</v>
      </c>
      <c r="AE206" s="14">
        <v>28.912324604522301</v>
      </c>
      <c r="AF206" s="14">
        <v>39.967825542943999</v>
      </c>
      <c r="AG206" s="14">
        <v>23.885552257811899</v>
      </c>
      <c r="AH206" s="14">
        <v>57.095999999999997</v>
      </c>
      <c r="AI206" s="14">
        <v>14.1460676232578</v>
      </c>
      <c r="AJ206" s="20">
        <v>10123.287256706401</v>
      </c>
      <c r="AK206" s="14">
        <v>1.0576480229273599</v>
      </c>
      <c r="AL206" s="20">
        <v>99.983521709717905</v>
      </c>
      <c r="AM206" s="14">
        <v>7.3</v>
      </c>
      <c r="AN206" s="14">
        <v>14</v>
      </c>
      <c r="AO206" s="14">
        <v>17.600000000000001</v>
      </c>
      <c r="AP206" s="21">
        <v>0.60860000000000003</v>
      </c>
      <c r="AQ206" s="14">
        <v>0.7</v>
      </c>
      <c r="AR206" s="14"/>
      <c r="AS206" s="14">
        <v>91.534959999999998</v>
      </c>
      <c r="AT206" s="14">
        <v>81.62433</v>
      </c>
      <c r="AU206" s="14">
        <v>1.05166</v>
      </c>
      <c r="AV206" s="14">
        <v>76.039194407385594</v>
      </c>
      <c r="AW206" s="14">
        <v>86.5</v>
      </c>
      <c r="AX206" s="14">
        <v>10.2277038951877</v>
      </c>
      <c r="AY206" s="22">
        <v>119</v>
      </c>
      <c r="AZ206" s="22">
        <v>19.399999999999999</v>
      </c>
      <c r="BA206" s="24">
        <v>23</v>
      </c>
      <c r="BB206" s="25">
        <v>0.67</v>
      </c>
      <c r="BD206" s="26" t="s">
        <v>262</v>
      </c>
      <c r="BE206" s="26" t="s">
        <v>285</v>
      </c>
      <c r="BF206" s="26" t="s">
        <v>264</v>
      </c>
      <c r="BG206" s="26" t="s">
        <v>265</v>
      </c>
      <c r="BH206" s="26" t="s">
        <v>350</v>
      </c>
      <c r="BI206" s="26" t="s">
        <v>267</v>
      </c>
      <c r="BJ206">
        <v>-87.230454406603599</v>
      </c>
      <c r="BK206">
        <v>14.504658406500001</v>
      </c>
      <c r="BL206">
        <v>20.719995117187501</v>
      </c>
      <c r="BM206">
        <v>20.420007324218801</v>
      </c>
      <c r="BN206">
        <v>21.149987792968801</v>
      </c>
      <c r="BO206">
        <v>21.399987792968801</v>
      </c>
      <c r="BP206">
        <v>20.922494506835999</v>
      </c>
      <c r="BQ206" s="26">
        <v>8.7460433842611998E-2</v>
      </c>
      <c r="BR206" s="26">
        <v>646.18289500426499</v>
      </c>
      <c r="BS206" s="26">
        <v>18356.1292064843</v>
      </c>
      <c r="BT206" s="26">
        <v>2.6193695541114999E-35</v>
      </c>
      <c r="BU206" s="26">
        <v>7.7582514674396606E-54</v>
      </c>
      <c r="BV206" s="26">
        <v>0</v>
      </c>
      <c r="BW206" s="26">
        <v>18027.382720976599</v>
      </c>
      <c r="BX206" s="26">
        <v>1</v>
      </c>
      <c r="BY206" s="26">
        <v>12</v>
      </c>
      <c r="CA206" s="72">
        <f t="shared" si="3"/>
        <v>2</v>
      </c>
    </row>
    <row r="207" spans="1:79" x14ac:dyDescent="0.25">
      <c r="A207" t="s">
        <v>545</v>
      </c>
      <c r="B207" t="s">
        <v>546</v>
      </c>
      <c r="C207">
        <v>6322800</v>
      </c>
      <c r="D207" s="14">
        <v>67.400000000000006</v>
      </c>
      <c r="E207" s="14">
        <v>75.599999999999994</v>
      </c>
      <c r="F207" s="14">
        <v>32.350417114131801</v>
      </c>
      <c r="G207" s="14">
        <v>63.154854910271702</v>
      </c>
      <c r="H207" s="14">
        <v>32.929092805005197</v>
      </c>
      <c r="I207" s="14">
        <v>5.2</v>
      </c>
      <c r="J207" s="14">
        <v>3.3</v>
      </c>
      <c r="K207" s="14">
        <v>63.649000000000001</v>
      </c>
      <c r="L207" s="14">
        <v>66.364604448422398</v>
      </c>
      <c r="M207" s="14">
        <v>34.252841364835398</v>
      </c>
      <c r="N207" s="14">
        <v>30.1763334403112</v>
      </c>
      <c r="O207" s="14">
        <v>5.2456961048034403</v>
      </c>
      <c r="P207" s="14">
        <v>-20000</v>
      </c>
      <c r="Q207" s="14">
        <v>2942</v>
      </c>
      <c r="R207" s="14">
        <v>709198.93247981195</v>
      </c>
      <c r="T207" s="20">
        <v>3780</v>
      </c>
      <c r="U207">
        <v>8092836608.7887497</v>
      </c>
      <c r="V207" s="14">
        <v>22.4</v>
      </c>
      <c r="W207" s="14">
        <v>66.400000000000006</v>
      </c>
      <c r="X207" s="14">
        <v>27.3</v>
      </c>
      <c r="Y207" s="14">
        <v>59.831001281738303</v>
      </c>
      <c r="Z207" s="14">
        <v>21.172000885009801</v>
      </c>
      <c r="AA207" s="14">
        <v>59.1113767684812</v>
      </c>
      <c r="AB207" s="14">
        <v>0.10707</v>
      </c>
      <c r="AC207" s="14">
        <v>137.06</v>
      </c>
      <c r="AD207" s="14">
        <v>1.5737701664103101</v>
      </c>
      <c r="AE207" s="14">
        <v>54.958289885297198</v>
      </c>
      <c r="AF207" s="14">
        <v>3.2794577685088599</v>
      </c>
      <c r="AG207" s="14">
        <v>6.7026929831277799</v>
      </c>
      <c r="AH207" s="14">
        <v>36.350999999999999</v>
      </c>
      <c r="AI207" s="14">
        <v>12.0144816569412</v>
      </c>
      <c r="AJ207" s="20">
        <v>8384.8856139148302</v>
      </c>
      <c r="AK207" s="14">
        <v>1.6463953388741299</v>
      </c>
      <c r="AL207" s="20">
        <v>97.432556918723805</v>
      </c>
      <c r="AM207" s="14">
        <v>6.1</v>
      </c>
      <c r="AN207" s="14">
        <v>24.9</v>
      </c>
      <c r="AO207" s="14">
        <v>18.899999999999999</v>
      </c>
      <c r="AP207" s="21"/>
      <c r="AQ207" s="14">
        <v>4.5</v>
      </c>
      <c r="AR207" s="14">
        <v>6.5861499999999999</v>
      </c>
      <c r="AS207" s="14">
        <v>107.04243</v>
      </c>
      <c r="AT207" s="14">
        <v>101.55687</v>
      </c>
      <c r="AU207" s="14">
        <v>0.99533000000000005</v>
      </c>
      <c r="AV207" s="14">
        <v>99.173656552628799</v>
      </c>
      <c r="AW207" s="14">
        <v>100</v>
      </c>
      <c r="AX207" s="14">
        <v>18.729668728500201</v>
      </c>
      <c r="AY207" s="22">
        <v>120</v>
      </c>
      <c r="AZ207" s="22">
        <v>15.4</v>
      </c>
      <c r="BA207" s="24">
        <v>26.5</v>
      </c>
      <c r="BB207" s="25">
        <v>0.90600000000000003</v>
      </c>
      <c r="BC207" s="27" t="s">
        <v>547</v>
      </c>
      <c r="BD207" s="26" t="s">
        <v>262</v>
      </c>
      <c r="BE207" s="26" t="s">
        <v>271</v>
      </c>
      <c r="BF207" s="26" t="s">
        <v>272</v>
      </c>
      <c r="BG207" s="26" t="s">
        <v>272</v>
      </c>
      <c r="BH207" s="26" t="s">
        <v>540</v>
      </c>
      <c r="BI207" s="26" t="s">
        <v>288</v>
      </c>
      <c r="BJ207">
        <v>75.069747361110103</v>
      </c>
      <c r="BK207">
        <v>41.224668274000102</v>
      </c>
      <c r="BL207">
        <v>-8.6000122070312308</v>
      </c>
      <c r="BM207">
        <v>-12.410009765625</v>
      </c>
      <c r="BN207">
        <v>-6.6399902343749799</v>
      </c>
      <c r="BO207">
        <v>0.33999023437502301</v>
      </c>
      <c r="BP207">
        <v>-6.8275054931640398</v>
      </c>
      <c r="BQ207" s="26">
        <v>6.7279895043290003E-2</v>
      </c>
      <c r="BR207" s="26">
        <v>1062.4297777848999</v>
      </c>
      <c r="BS207" s="26">
        <v>18365.0750119408</v>
      </c>
      <c r="BT207" s="26">
        <v>5.6585702036275801E-47</v>
      </c>
      <c r="BU207" s="26">
        <v>3.9031783203774702E-47</v>
      </c>
      <c r="BV207" s="26">
        <v>0</v>
      </c>
      <c r="BW207" s="26">
        <v>6725.4751304744595</v>
      </c>
      <c r="BX207" s="26">
        <v>1</v>
      </c>
      <c r="BY207" s="26">
        <v>12</v>
      </c>
      <c r="CA207" s="72">
        <f t="shared" si="3"/>
        <v>2</v>
      </c>
    </row>
    <row r="208" spans="1:79" x14ac:dyDescent="0.25">
      <c r="A208" t="s">
        <v>684</v>
      </c>
      <c r="B208" t="s">
        <v>685</v>
      </c>
      <c r="C208">
        <v>144478050</v>
      </c>
      <c r="D208" s="14">
        <v>67.75</v>
      </c>
      <c r="E208" s="14">
        <v>77.81</v>
      </c>
      <c r="F208" s="14">
        <v>17.914080580131898</v>
      </c>
      <c r="G208" s="14">
        <v>67.411211099496199</v>
      </c>
      <c r="H208" s="14">
        <v>8.8220795548844197</v>
      </c>
      <c r="I208" s="14">
        <v>12.4</v>
      </c>
      <c r="J208" s="14">
        <v>1.57</v>
      </c>
      <c r="K208" s="14">
        <v>25.567</v>
      </c>
      <c r="L208" s="14">
        <v>20.708708880896499</v>
      </c>
      <c r="M208" s="14">
        <v>26.052061736533101</v>
      </c>
      <c r="N208" s="14">
        <v>17.741395215566001</v>
      </c>
      <c r="P208" s="14">
        <v>912279</v>
      </c>
      <c r="Q208" s="14">
        <v>61463</v>
      </c>
      <c r="R208" s="14">
        <v>99327311</v>
      </c>
      <c r="S208" s="14">
        <v>6335300</v>
      </c>
      <c r="T208" s="20">
        <v>26900</v>
      </c>
      <c r="U208">
        <v>1657554647149.8701</v>
      </c>
      <c r="V208" s="14">
        <v>12.9</v>
      </c>
      <c r="W208" s="14">
        <v>2.5</v>
      </c>
      <c r="X208" s="14">
        <v>37.200000000000003</v>
      </c>
      <c r="Y208" s="14">
        <v>61.800998687744098</v>
      </c>
      <c r="Z208" s="14">
        <v>5.7569999694824201</v>
      </c>
      <c r="AA208" s="14">
        <v>78.040652742869796</v>
      </c>
      <c r="AB208" s="14">
        <v>1.10656</v>
      </c>
      <c r="AC208" s="14">
        <v>81579.360000000001</v>
      </c>
      <c r="AD208" s="14">
        <v>3.9295110894969101</v>
      </c>
      <c r="AE208" s="14">
        <v>13.294470341402199</v>
      </c>
      <c r="AF208" s="14">
        <v>49.758561923004798</v>
      </c>
      <c r="AG208" s="14">
        <v>9.7269148145898701</v>
      </c>
      <c r="AH208" s="14">
        <v>74.433000000000007</v>
      </c>
      <c r="AI208" s="14">
        <v>8.5989371269033299</v>
      </c>
      <c r="AJ208" s="20">
        <v>29981.991475352199</v>
      </c>
      <c r="AK208" s="14">
        <v>11.857527773705201</v>
      </c>
      <c r="AL208" s="20">
        <v>91.609329004328103</v>
      </c>
      <c r="AM208" s="14">
        <v>6.1</v>
      </c>
      <c r="AN208" s="14">
        <v>25.4</v>
      </c>
      <c r="AO208" s="14">
        <v>7.2</v>
      </c>
      <c r="AP208" s="21">
        <v>4.0138999999999996</v>
      </c>
      <c r="AQ208" s="14">
        <v>8.1999999999999993</v>
      </c>
      <c r="AR208" s="14">
        <v>3.7430300000000001</v>
      </c>
      <c r="AS208" s="14">
        <v>102.58246</v>
      </c>
      <c r="AT208" s="14"/>
      <c r="AU208" s="14">
        <v>0.98316000000000003</v>
      </c>
      <c r="AV208" s="14">
        <v>78.124865546196801</v>
      </c>
      <c r="AW208" s="14">
        <v>100</v>
      </c>
      <c r="AX208" s="14">
        <v>3.6769657025165001</v>
      </c>
      <c r="AY208" s="22">
        <v>138</v>
      </c>
      <c r="AZ208" s="22">
        <v>25.7</v>
      </c>
      <c r="BA208" s="24">
        <v>39.6</v>
      </c>
      <c r="BB208" s="25">
        <v>0.85699999999999998</v>
      </c>
      <c r="BC208" s="27" t="s">
        <v>686</v>
      </c>
      <c r="BD208" s="26" t="s">
        <v>359</v>
      </c>
      <c r="BE208" s="26" t="s">
        <v>277</v>
      </c>
      <c r="BF208" s="26" t="s">
        <v>286</v>
      </c>
      <c r="BG208" s="26" t="s">
        <v>286</v>
      </c>
      <c r="BH208" s="26" t="s">
        <v>336</v>
      </c>
      <c r="BI208" s="26" t="s">
        <v>288</v>
      </c>
      <c r="BJ208">
        <v>88.387471289012794</v>
      </c>
      <c r="BK208">
        <v>59.4646128185001</v>
      </c>
      <c r="BL208">
        <v>-14.7599853515625</v>
      </c>
      <c r="BM208">
        <v>-12.7500061035156</v>
      </c>
      <c r="BN208">
        <v>-10.470007324218701</v>
      </c>
      <c r="BO208">
        <v>-3.7299865722656</v>
      </c>
      <c r="BP208">
        <v>-10.4274963378906</v>
      </c>
      <c r="BQ208" s="26">
        <v>3.8214930254508998E-2</v>
      </c>
      <c r="BR208" s="26">
        <v>804002.67249012704</v>
      </c>
      <c r="BS208" s="26">
        <v>18399.4832337847</v>
      </c>
      <c r="BT208" s="26">
        <v>2.36057694452264E-39</v>
      </c>
      <c r="BU208" s="26">
        <v>1.1630619464452E-10</v>
      </c>
      <c r="BV208" s="26">
        <v>2.09888485726894E-267</v>
      </c>
      <c r="BW208" s="26">
        <v>17030516.7421894</v>
      </c>
      <c r="BX208" s="26">
        <v>1</v>
      </c>
      <c r="BY208" s="26">
        <v>29</v>
      </c>
      <c r="CA208" s="72">
        <f t="shared" si="3"/>
        <v>2</v>
      </c>
    </row>
    <row r="209" spans="1:80" x14ac:dyDescent="0.25">
      <c r="A209" t="s">
        <v>701</v>
      </c>
      <c r="B209" t="s">
        <v>702</v>
      </c>
      <c r="C209">
        <v>6420744</v>
      </c>
      <c r="D209" s="14">
        <v>68.228999999999999</v>
      </c>
      <c r="E209" s="14">
        <v>77.635000000000005</v>
      </c>
      <c r="F209" s="14">
        <v>27.132080913962302</v>
      </c>
      <c r="G209" s="14">
        <v>64.5808290812314</v>
      </c>
      <c r="H209" s="14">
        <v>309.88146718146697</v>
      </c>
      <c r="I209" s="14">
        <v>7.04</v>
      </c>
      <c r="J209" s="14">
        <v>2.0390000000000001</v>
      </c>
      <c r="K209" s="14">
        <v>27.977</v>
      </c>
      <c r="L209" s="14">
        <v>45.475689987163001</v>
      </c>
      <c r="M209" s="14">
        <v>28.982309050064199</v>
      </c>
      <c r="N209" s="14">
        <v>51.606433124018999</v>
      </c>
      <c r="O209" s="14">
        <v>1.0110636864926501</v>
      </c>
      <c r="P209" s="14">
        <v>-202694</v>
      </c>
      <c r="Q209" s="14">
        <v>32564</v>
      </c>
      <c r="R209" s="14">
        <v>2545105</v>
      </c>
      <c r="S209" s="14">
        <v>231000</v>
      </c>
      <c r="T209" s="20">
        <v>7860</v>
      </c>
      <c r="U209">
        <v>26057000000</v>
      </c>
      <c r="V209" s="14"/>
      <c r="W209" s="14">
        <v>28.9</v>
      </c>
      <c r="X209" s="14">
        <v>38</v>
      </c>
      <c r="Y209" s="14">
        <v>59.097000122070298</v>
      </c>
      <c r="Z209" s="14">
        <v>16.281000137329102</v>
      </c>
      <c r="AA209" s="14">
        <v>59.836283302172099</v>
      </c>
      <c r="AB209" s="14">
        <v>0.18115000000000001</v>
      </c>
      <c r="AC209" s="14">
        <v>45.44</v>
      </c>
      <c r="AD209" s="14">
        <v>1.03057541489324</v>
      </c>
      <c r="AE209" s="14">
        <v>76.447876447876496</v>
      </c>
      <c r="AF209" s="14">
        <v>12.5772203717913</v>
      </c>
      <c r="AG209" s="14">
        <v>8.7762866723375605</v>
      </c>
      <c r="AH209" s="14">
        <v>72.022999999999996</v>
      </c>
      <c r="AI209" s="14"/>
      <c r="AJ209" s="20">
        <v>2482.87246899507</v>
      </c>
      <c r="AK209" s="14">
        <v>0.99842894378001501</v>
      </c>
      <c r="AL209" s="20">
        <v>100</v>
      </c>
      <c r="AM209" s="14">
        <v>8.8000000000000007</v>
      </c>
      <c r="AN209" s="14">
        <v>14</v>
      </c>
      <c r="AO209" s="14">
        <v>13.7</v>
      </c>
      <c r="AP209" s="21">
        <v>1.569</v>
      </c>
      <c r="AQ209" s="14">
        <v>1.1000000000000001</v>
      </c>
      <c r="AR209" s="14">
        <v>3.8311500000000001</v>
      </c>
      <c r="AS209" s="14">
        <v>96.150639999999996</v>
      </c>
      <c r="AT209" s="14">
        <v>90.370329999999996</v>
      </c>
      <c r="AU209" s="14">
        <v>0.97602</v>
      </c>
      <c r="AV209" s="14">
        <v>78.589975024023801</v>
      </c>
      <c r="AW209" s="14">
        <v>99.490386962890597</v>
      </c>
      <c r="AX209" s="14">
        <v>18.1877160490933</v>
      </c>
      <c r="AY209" s="22">
        <v>118</v>
      </c>
      <c r="AZ209" s="22">
        <v>22.7</v>
      </c>
      <c r="BA209" s="24">
        <v>27.1</v>
      </c>
      <c r="BB209" s="25">
        <v>0.85699999999999998</v>
      </c>
      <c r="BC209" s="27" t="s">
        <v>703</v>
      </c>
      <c r="BD209" s="26" t="s">
        <v>262</v>
      </c>
      <c r="BE209" s="26" t="s">
        <v>285</v>
      </c>
      <c r="BF209" s="26" t="s">
        <v>264</v>
      </c>
      <c r="BG209" s="26" t="s">
        <v>265</v>
      </c>
      <c r="BH209" s="26" t="s">
        <v>350</v>
      </c>
      <c r="BI209" s="26" t="s">
        <v>267</v>
      </c>
      <c r="BJ209">
        <v>-88.911827218459095</v>
      </c>
      <c r="BK209">
        <v>13.8062255865001</v>
      </c>
      <c r="BL209">
        <v>24.520013427734401</v>
      </c>
      <c r="BM209">
        <v>24.260003662109401</v>
      </c>
      <c r="BN209">
        <v>24.939996337890602</v>
      </c>
      <c r="BO209">
        <v>25.469995117187501</v>
      </c>
      <c r="BP209">
        <v>24.797502136230499</v>
      </c>
      <c r="BQ209" s="26">
        <v>5.3832490025334002E-2</v>
      </c>
      <c r="BR209" s="26">
        <v>587.56736868034398</v>
      </c>
      <c r="BS209" s="26">
        <v>18371.966332494401</v>
      </c>
      <c r="BT209" s="26">
        <v>6.2748304748104701E-52</v>
      </c>
      <c r="BU209" s="26">
        <v>1.8223280304318499E-40</v>
      </c>
      <c r="BV209" s="28" t="s">
        <v>704</v>
      </c>
      <c r="BW209" s="26">
        <v>522.89633183633396</v>
      </c>
      <c r="BX209" s="26">
        <v>1</v>
      </c>
      <c r="BY209" s="26">
        <v>15</v>
      </c>
      <c r="CA209" s="72">
        <f t="shared" si="3"/>
        <v>2</v>
      </c>
    </row>
    <row r="210" spans="1:80" x14ac:dyDescent="0.25">
      <c r="A210" t="s">
        <v>398</v>
      </c>
      <c r="B210" t="s">
        <v>399</v>
      </c>
      <c r="C210">
        <v>49648685</v>
      </c>
      <c r="D210" s="14">
        <v>74.33</v>
      </c>
      <c r="E210" s="14">
        <v>79.858999999999995</v>
      </c>
      <c r="F210" s="14">
        <v>23.077895979964001</v>
      </c>
      <c r="G210" s="14">
        <v>68.444057000166396</v>
      </c>
      <c r="H210" s="14">
        <v>44.748702118071201</v>
      </c>
      <c r="I210" s="14">
        <v>5.5620000000000003</v>
      </c>
      <c r="J210" s="14">
        <v>1.8069999999999999</v>
      </c>
      <c r="K210" s="14">
        <v>19.222000000000001</v>
      </c>
      <c r="L210" s="14">
        <v>20.1679211122872</v>
      </c>
      <c r="M210" s="14">
        <v>15.093339013294999</v>
      </c>
      <c r="N210" s="14">
        <v>41.449205428305099</v>
      </c>
      <c r="O210" s="14">
        <v>0.55209061192328801</v>
      </c>
      <c r="P210" s="14">
        <v>1023981</v>
      </c>
      <c r="Q210" s="14">
        <v>138586</v>
      </c>
      <c r="R210" s="14">
        <v>33704037</v>
      </c>
      <c r="S210" s="14">
        <v>4125200</v>
      </c>
      <c r="T210" s="20">
        <v>14480</v>
      </c>
      <c r="U210">
        <v>331047040087.87701</v>
      </c>
      <c r="V210" s="14">
        <v>27</v>
      </c>
      <c r="W210" s="14">
        <v>27.6</v>
      </c>
      <c r="X210" s="14">
        <v>49.7</v>
      </c>
      <c r="Y210" s="14">
        <v>68.771003723144503</v>
      </c>
      <c r="Z210" s="14">
        <v>16.613000869751001</v>
      </c>
      <c r="AA210" s="14">
        <v>70.886997503863398</v>
      </c>
      <c r="AB210" s="14">
        <v>0.24293999999999999</v>
      </c>
      <c r="AC210" s="14">
        <v>7195.02</v>
      </c>
      <c r="AD210" s="14">
        <v>3.1725602157456199</v>
      </c>
      <c r="AE210" s="14">
        <v>40.257414657503404</v>
      </c>
      <c r="AF210" s="14">
        <v>52.703938288643499</v>
      </c>
      <c r="AG210" s="14">
        <v>14.8069558212089</v>
      </c>
      <c r="AH210" s="14">
        <v>80.778000000000006</v>
      </c>
      <c r="AI210" s="14"/>
      <c r="AJ210" s="20">
        <v>45668.216384057101</v>
      </c>
      <c r="AK210" s="14">
        <v>1.7903568271716099</v>
      </c>
      <c r="AL210" s="20">
        <v>92.104628982295594</v>
      </c>
      <c r="AM210" s="14">
        <v>7.4</v>
      </c>
      <c r="AN210" s="14">
        <v>15.8</v>
      </c>
      <c r="AO210" s="14">
        <v>14.2</v>
      </c>
      <c r="AP210" s="21">
        <v>2.0036</v>
      </c>
      <c r="AQ210" s="14">
        <v>1.5</v>
      </c>
      <c r="AR210" s="14">
        <v>4.4772100000000004</v>
      </c>
      <c r="AS210" s="14">
        <v>114.98327</v>
      </c>
      <c r="AT210" s="14">
        <v>105.9868</v>
      </c>
      <c r="AU210" s="14">
        <v>1.01407</v>
      </c>
      <c r="AV210" s="14">
        <v>76.179259592890503</v>
      </c>
      <c r="AW210" s="14">
        <v>99.595237731933594</v>
      </c>
      <c r="AX210" s="14">
        <v>12.2508998097043</v>
      </c>
      <c r="AY210" s="22">
        <v>132</v>
      </c>
      <c r="AZ210" s="22">
        <v>22.1</v>
      </c>
      <c r="BA210" s="24">
        <v>30</v>
      </c>
      <c r="BB210" s="25">
        <v>0.76100000000000001</v>
      </c>
      <c r="BC210" s="27" t="s">
        <v>400</v>
      </c>
      <c r="BD210" s="26" t="s">
        <v>262</v>
      </c>
      <c r="BE210" s="26" t="s">
        <v>277</v>
      </c>
      <c r="BF210" s="26" t="s">
        <v>301</v>
      </c>
      <c r="BG210" s="26" t="s">
        <v>265</v>
      </c>
      <c r="BH210" s="26" t="s">
        <v>301</v>
      </c>
      <c r="BI210" s="26" t="s">
        <v>267</v>
      </c>
      <c r="BJ210">
        <v>-72.5861884502539</v>
      </c>
      <c r="BK210">
        <v>4.1134689365000696</v>
      </c>
      <c r="BL210">
        <v>24.670007324218801</v>
      </c>
      <c r="BM210">
        <v>24.760003662109401</v>
      </c>
      <c r="BN210">
        <v>25.890008544921901</v>
      </c>
      <c r="BO210">
        <v>25.559991455078102</v>
      </c>
      <c r="BP210">
        <v>25.2200027465821</v>
      </c>
      <c r="BQ210" s="26">
        <v>4.7766736578226998E-2</v>
      </c>
      <c r="BR210" s="26">
        <v>10214.4710139586</v>
      </c>
      <c r="BS210" s="26">
        <v>18370.3557766056</v>
      </c>
      <c r="BT210" s="26">
        <v>1.2571301042116399E-43</v>
      </c>
      <c r="BU210" s="26">
        <v>9.8467408150552603E-34</v>
      </c>
      <c r="BV210" s="26">
        <v>3.1413686342034598E-299</v>
      </c>
      <c r="BW210" s="26">
        <v>320361.84927493799</v>
      </c>
      <c r="BX210" s="26">
        <v>1</v>
      </c>
      <c r="BY210" s="26">
        <v>13</v>
      </c>
      <c r="CA210" s="72">
        <f t="shared" si="3"/>
        <v>1</v>
      </c>
    </row>
    <row r="211" spans="1:80" x14ac:dyDescent="0.25">
      <c r="A211" t="s">
        <v>298</v>
      </c>
      <c r="B211" t="s">
        <v>299</v>
      </c>
      <c r="C211">
        <v>44494502</v>
      </c>
      <c r="D211" s="14">
        <v>73.081999999999994</v>
      </c>
      <c r="E211" s="14">
        <v>79.863</v>
      </c>
      <c r="F211" s="14">
        <v>24.760933835123801</v>
      </c>
      <c r="G211" s="14">
        <v>64.121277288798893</v>
      </c>
      <c r="H211" s="14">
        <v>16.2585100979651</v>
      </c>
      <c r="I211" s="14">
        <v>7.609</v>
      </c>
      <c r="J211" s="14">
        <v>2.2610000000000001</v>
      </c>
      <c r="K211" s="14">
        <v>8.1300000000000008</v>
      </c>
      <c r="L211" s="14">
        <v>13.980610642767401</v>
      </c>
      <c r="M211" s="14">
        <v>11.2427213207093</v>
      </c>
      <c r="N211" s="14">
        <v>51.586814927180903</v>
      </c>
      <c r="O211" s="14">
        <v>1.41628168078485E-2</v>
      </c>
      <c r="P211" s="14">
        <v>24000</v>
      </c>
      <c r="Q211" s="14">
        <v>117</v>
      </c>
      <c r="R211" s="14">
        <v>18081937</v>
      </c>
      <c r="S211" s="14">
        <v>1801292</v>
      </c>
      <c r="T211" s="20">
        <v>19870</v>
      </c>
      <c r="U211">
        <v>519871519807.79498</v>
      </c>
      <c r="V211" s="14">
        <v>32</v>
      </c>
      <c r="W211" s="14">
        <v>7.7</v>
      </c>
      <c r="X211" s="14">
        <v>41.2</v>
      </c>
      <c r="Y211" s="14">
        <v>61.301998138427699</v>
      </c>
      <c r="Z211" s="14">
        <v>9.2000000178813907E-2</v>
      </c>
      <c r="AA211" s="14">
        <v>69.738757500760201</v>
      </c>
      <c r="AB211" s="14">
        <v>0.54152</v>
      </c>
      <c r="AC211" s="14">
        <v>8811.1299999999992</v>
      </c>
      <c r="AD211" s="14">
        <v>0.854560979237316</v>
      </c>
      <c r="AE211" s="14">
        <v>54.3357121193851</v>
      </c>
      <c r="AF211" s="14">
        <v>9.7984058182512506</v>
      </c>
      <c r="AG211" s="14">
        <v>8.8082514158195497</v>
      </c>
      <c r="AH211" s="14">
        <v>91.87</v>
      </c>
      <c r="AI211" s="14">
        <v>36.599118632308098</v>
      </c>
      <c r="AJ211" s="20">
        <v>6843.2955624040596</v>
      </c>
      <c r="AK211" s="14">
        <v>4.7815077748743198</v>
      </c>
      <c r="AL211" s="20">
        <v>93.852824666632401</v>
      </c>
      <c r="AM211" s="14">
        <v>5.9</v>
      </c>
      <c r="AN211" s="14">
        <v>15.8</v>
      </c>
      <c r="AO211" s="14">
        <v>9.9</v>
      </c>
      <c r="AP211" s="21">
        <v>3.96</v>
      </c>
      <c r="AQ211" s="14">
        <v>4.9000000000000004</v>
      </c>
      <c r="AR211" s="14">
        <v>5.54549</v>
      </c>
      <c r="AS211" s="14">
        <v>109.74146</v>
      </c>
      <c r="AT211" s="14">
        <v>99.962760000000003</v>
      </c>
      <c r="AU211" s="14">
        <v>1.01963</v>
      </c>
      <c r="AV211" s="14">
        <v>76.774394263033997</v>
      </c>
      <c r="AW211" s="14">
        <v>100</v>
      </c>
      <c r="AX211" s="14">
        <v>7.8567752744146002</v>
      </c>
      <c r="AY211" s="22">
        <v>134</v>
      </c>
      <c r="AZ211" s="22">
        <v>28.5</v>
      </c>
      <c r="BA211" s="24">
        <v>31.7</v>
      </c>
      <c r="BB211" s="25">
        <v>0.83</v>
      </c>
      <c r="BC211" s="27">
        <v>185</v>
      </c>
      <c r="BD211" s="26" t="s">
        <v>300</v>
      </c>
      <c r="BE211" s="26" t="s">
        <v>277</v>
      </c>
      <c r="BF211" s="26" t="s">
        <v>301</v>
      </c>
      <c r="BG211" s="26" t="s">
        <v>265</v>
      </c>
      <c r="BH211" s="26" t="s">
        <v>301</v>
      </c>
      <c r="BI211" s="26" t="s">
        <v>267</v>
      </c>
      <c r="BJ211">
        <v>-63.969881680850797</v>
      </c>
      <c r="BK211">
        <v>-37.090499776500003</v>
      </c>
      <c r="BL211">
        <v>23.35</v>
      </c>
      <c r="BM211">
        <v>24.260003662109401</v>
      </c>
      <c r="BN211">
        <v>22.749993896484401</v>
      </c>
      <c r="BO211">
        <v>22.890008544921901</v>
      </c>
      <c r="BP211">
        <v>23.312501525878901</v>
      </c>
      <c r="BQ211" s="26">
        <v>5.0790323239181E-2</v>
      </c>
      <c r="BR211" s="26">
        <v>6064.4606612124699</v>
      </c>
      <c r="BS211" s="26">
        <v>18364.690699823801</v>
      </c>
      <c r="BT211" s="26">
        <v>2.11172743227234E-40</v>
      </c>
      <c r="BU211" s="26">
        <v>6.5429887306390799E-37</v>
      </c>
      <c r="BV211" s="26">
        <v>6.3502629942050198E-303</v>
      </c>
      <c r="BW211" s="26">
        <v>282404.43635830801</v>
      </c>
      <c r="BX211" s="26">
        <v>1</v>
      </c>
      <c r="BY211" s="26">
        <v>23</v>
      </c>
      <c r="CA211" s="72">
        <f t="shared" si="3"/>
        <v>0</v>
      </c>
    </row>
    <row r="212" spans="1:80" x14ac:dyDescent="0.25">
      <c r="A212" t="s">
        <v>657</v>
      </c>
      <c r="B212" t="s">
        <v>658</v>
      </c>
      <c r="C212">
        <v>31989256</v>
      </c>
      <c r="D212" s="14">
        <v>73.834000000000003</v>
      </c>
      <c r="E212" s="14">
        <v>79.28</v>
      </c>
      <c r="F212" s="14">
        <v>25.790602846080201</v>
      </c>
      <c r="G212" s="14">
        <v>66.121004362088996</v>
      </c>
      <c r="H212" s="14">
        <v>24.99160625</v>
      </c>
      <c r="I212" s="14">
        <v>5.5030000000000001</v>
      </c>
      <c r="J212" s="14">
        <v>2.254</v>
      </c>
      <c r="K212" s="14">
        <v>22.093</v>
      </c>
      <c r="L212" s="14">
        <v>22.793678387299799</v>
      </c>
      <c r="M212" s="14">
        <v>24.719871974697298</v>
      </c>
      <c r="N212" s="14">
        <v>20.506665086007398</v>
      </c>
      <c r="O212" s="14">
        <v>0.20912604959422401</v>
      </c>
      <c r="P212" s="14">
        <v>495345</v>
      </c>
      <c r="Q212" s="14">
        <v>2592</v>
      </c>
      <c r="R212" s="14">
        <v>17758527.272</v>
      </c>
      <c r="S212" s="14">
        <v>2668000</v>
      </c>
      <c r="T212" s="20">
        <v>13710</v>
      </c>
      <c r="U212">
        <v>222044970486.21701</v>
      </c>
      <c r="V212" s="14">
        <v>20.5</v>
      </c>
      <c r="W212" s="14">
        <v>23.9</v>
      </c>
      <c r="X212" s="14">
        <v>43.3</v>
      </c>
      <c r="Y212" s="14">
        <v>77.633003234863295</v>
      </c>
      <c r="Z212" s="14">
        <v>27.385999679565401</v>
      </c>
      <c r="AA212" s="14">
        <v>82.544660270471098</v>
      </c>
      <c r="AB212" s="14">
        <v>0.12101000000000001</v>
      </c>
      <c r="AC212" s="14">
        <v>1629.88</v>
      </c>
      <c r="AD212" s="14">
        <v>1.1871449004001799</v>
      </c>
      <c r="AE212" s="14">
        <v>18.505468749999999</v>
      </c>
      <c r="AF212" s="14">
        <v>57.660467529296902</v>
      </c>
      <c r="AG212" s="14">
        <v>21.314172788592401</v>
      </c>
      <c r="AH212" s="14">
        <v>77.906999999999996</v>
      </c>
      <c r="AI212" s="14">
        <v>14.2777061251648</v>
      </c>
      <c r="AJ212" s="20">
        <v>54535.740168470598</v>
      </c>
      <c r="AK212" s="14">
        <v>2.0519843581793098</v>
      </c>
      <c r="AL212" s="20">
        <v>99.962926285586093</v>
      </c>
      <c r="AM212" s="14">
        <v>6.6</v>
      </c>
      <c r="AN212" s="14">
        <v>12.6</v>
      </c>
      <c r="AO212" s="14">
        <v>14.3</v>
      </c>
      <c r="AP212" s="21">
        <v>1.27</v>
      </c>
      <c r="AQ212" s="14">
        <v>1.5</v>
      </c>
      <c r="AR212" s="14">
        <v>3.8129400000000002</v>
      </c>
      <c r="AS212" s="14">
        <v>103.51957</v>
      </c>
      <c r="AT212" s="14">
        <v>97.445660000000004</v>
      </c>
      <c r="AU212" s="14">
        <v>0.96765000000000001</v>
      </c>
      <c r="AV212" s="14">
        <v>56.125355599338803</v>
      </c>
      <c r="AW212" s="14">
        <v>96.362991333007798</v>
      </c>
      <c r="AX212" s="14">
        <v>8.7207469450127206</v>
      </c>
      <c r="AY212" s="22">
        <v>117</v>
      </c>
      <c r="AZ212" s="22">
        <v>19.100000000000001</v>
      </c>
      <c r="BA212" s="24">
        <v>28</v>
      </c>
      <c r="BB212" s="25">
        <v>0.872</v>
      </c>
      <c r="BC212" s="27" t="s">
        <v>659</v>
      </c>
      <c r="BD212" s="26" t="s">
        <v>300</v>
      </c>
      <c r="BE212" s="26" t="s">
        <v>277</v>
      </c>
      <c r="BF212" s="26" t="s">
        <v>301</v>
      </c>
      <c r="BG212" s="26" t="s">
        <v>265</v>
      </c>
      <c r="BH212" s="26" t="s">
        <v>301</v>
      </c>
      <c r="BI212" s="26" t="s">
        <v>267</v>
      </c>
      <c r="BJ212">
        <v>-75.767650054999095</v>
      </c>
      <c r="BK212">
        <v>-9.1834175359999293</v>
      </c>
      <c r="BL212">
        <v>23.869989013671901</v>
      </c>
      <c r="BM212">
        <v>24.020013427734401</v>
      </c>
      <c r="BN212">
        <v>24.35</v>
      </c>
      <c r="BO212">
        <v>24.290002441406301</v>
      </c>
      <c r="BP212">
        <v>24.132501220703102</v>
      </c>
      <c r="BQ212" s="26">
        <v>5.8065046939145E-2</v>
      </c>
      <c r="BR212" s="26">
        <v>64737.080579384099</v>
      </c>
      <c r="BS212" s="26">
        <v>18376.968718787401</v>
      </c>
      <c r="BT212" s="26">
        <v>1.26235553927858E-30</v>
      </c>
      <c r="BU212" s="26">
        <v>2.0833978316839499E-17</v>
      </c>
      <c r="BV212" s="26">
        <v>2.2458543399446998E-286</v>
      </c>
      <c r="BW212" s="26">
        <v>8711244.4959299508</v>
      </c>
      <c r="BX212" s="26">
        <v>1</v>
      </c>
      <c r="BY212" s="26">
        <v>22</v>
      </c>
      <c r="CA212" s="72">
        <f t="shared" si="3"/>
        <v>0</v>
      </c>
    </row>
    <row r="213" spans="1:80" x14ac:dyDescent="0.25">
      <c r="CA213" s="72"/>
    </row>
    <row r="214" spans="1:80" x14ac:dyDescent="0.25">
      <c r="B214" s="70" t="s">
        <v>1026</v>
      </c>
      <c r="C214" s="71">
        <f>COUNTBLANK(C5:C212)</f>
        <v>14</v>
      </c>
      <c r="D214" s="71">
        <f t="shared" ref="D214:BO214" si="4">COUNTBLANK(D5:D212)</f>
        <v>26</v>
      </c>
      <c r="E214" s="71">
        <f t="shared" si="4"/>
        <v>26</v>
      </c>
      <c r="F214" s="71">
        <f t="shared" si="4"/>
        <v>31</v>
      </c>
      <c r="G214" s="71">
        <f t="shared" si="4"/>
        <v>31</v>
      </c>
      <c r="H214" s="71">
        <f t="shared" si="4"/>
        <v>21</v>
      </c>
      <c r="I214" s="71">
        <f t="shared" si="4"/>
        <v>20</v>
      </c>
      <c r="J214" s="71">
        <f t="shared" si="4"/>
        <v>24</v>
      </c>
      <c r="K214" s="71">
        <f t="shared" si="4"/>
        <v>16</v>
      </c>
      <c r="L214" s="71">
        <f t="shared" si="4"/>
        <v>42</v>
      </c>
      <c r="M214" s="71">
        <f t="shared" si="4"/>
        <v>42</v>
      </c>
      <c r="N214" s="71">
        <f t="shared" si="4"/>
        <v>104</v>
      </c>
      <c r="O214" s="71">
        <f t="shared" si="4"/>
        <v>94</v>
      </c>
      <c r="P214" s="71">
        <f t="shared" si="4"/>
        <v>30</v>
      </c>
      <c r="Q214" s="71">
        <f t="shared" si="4"/>
        <v>26</v>
      </c>
      <c r="R214" s="71">
        <f t="shared" si="4"/>
        <v>65</v>
      </c>
      <c r="S214" s="71">
        <f t="shared" si="4"/>
        <v>79</v>
      </c>
      <c r="T214" s="71">
        <f t="shared" si="4"/>
        <v>41</v>
      </c>
      <c r="U214" s="71">
        <f t="shared" si="4"/>
        <v>32</v>
      </c>
      <c r="V214" s="71">
        <f t="shared" si="4"/>
        <v>183</v>
      </c>
      <c r="W214" s="71">
        <f t="shared" si="4"/>
        <v>143</v>
      </c>
      <c r="X214" s="71">
        <f t="shared" si="4"/>
        <v>143</v>
      </c>
      <c r="Y214" s="71">
        <f t="shared" si="4"/>
        <v>35</v>
      </c>
      <c r="Z214" s="71">
        <f t="shared" si="4"/>
        <v>35</v>
      </c>
      <c r="AA214" s="71">
        <f t="shared" si="4"/>
        <v>35</v>
      </c>
      <c r="AB214" s="71">
        <f t="shared" si="4"/>
        <v>128</v>
      </c>
      <c r="AC214" s="71">
        <f t="shared" si="4"/>
        <v>27</v>
      </c>
      <c r="AD214" s="71">
        <f t="shared" si="4"/>
        <v>59</v>
      </c>
      <c r="AE214" s="71">
        <f t="shared" si="4"/>
        <v>21</v>
      </c>
      <c r="AF214" s="71">
        <f t="shared" si="4"/>
        <v>20</v>
      </c>
      <c r="AG214" s="71">
        <f t="shared" si="4"/>
        <v>17</v>
      </c>
      <c r="AH214" s="71">
        <f t="shared" si="4"/>
        <v>16</v>
      </c>
      <c r="AI214" s="71">
        <f t="shared" si="4"/>
        <v>91</v>
      </c>
      <c r="AJ214" s="71">
        <f t="shared" si="4"/>
        <v>35</v>
      </c>
      <c r="AK214" s="71">
        <f t="shared" si="4"/>
        <v>21</v>
      </c>
      <c r="AL214" s="71">
        <f t="shared" si="4"/>
        <v>31</v>
      </c>
      <c r="AM214" s="71">
        <f t="shared" si="4"/>
        <v>18</v>
      </c>
      <c r="AN214" s="71">
        <f t="shared" si="4"/>
        <v>36</v>
      </c>
      <c r="AO214" s="71">
        <f t="shared" si="4"/>
        <v>30</v>
      </c>
      <c r="AP214" s="71">
        <f t="shared" si="4"/>
        <v>99</v>
      </c>
      <c r="AQ214" s="71">
        <f t="shared" si="4"/>
        <v>114</v>
      </c>
      <c r="AR214" s="71">
        <f t="shared" si="4"/>
        <v>104</v>
      </c>
      <c r="AS214" s="71">
        <f t="shared" si="4"/>
        <v>65</v>
      </c>
      <c r="AT214" s="71">
        <f t="shared" si="4"/>
        <v>87</v>
      </c>
      <c r="AU214" s="71">
        <f t="shared" si="4"/>
        <v>84</v>
      </c>
      <c r="AV214" s="71">
        <f t="shared" si="4"/>
        <v>53</v>
      </c>
      <c r="AW214" s="71">
        <f t="shared" si="4"/>
        <v>14</v>
      </c>
      <c r="AX214" s="71">
        <f t="shared" si="4"/>
        <v>40</v>
      </c>
      <c r="AY214" s="71">
        <f t="shared" si="4"/>
        <v>38</v>
      </c>
      <c r="AZ214" s="71">
        <f t="shared" si="4"/>
        <v>34</v>
      </c>
      <c r="BA214" s="71">
        <f t="shared" si="4"/>
        <v>6</v>
      </c>
      <c r="BB214" s="71">
        <f t="shared" si="4"/>
        <v>32</v>
      </c>
      <c r="BC214" s="71">
        <f t="shared" si="4"/>
        <v>129</v>
      </c>
      <c r="BD214" s="71">
        <f t="shared" si="4"/>
        <v>2</v>
      </c>
      <c r="BE214" s="71">
        <f t="shared" si="4"/>
        <v>2</v>
      </c>
      <c r="BF214" s="71">
        <f t="shared" si="4"/>
        <v>0</v>
      </c>
      <c r="BG214" s="71">
        <f t="shared" si="4"/>
        <v>0</v>
      </c>
      <c r="BH214" s="71">
        <f t="shared" si="4"/>
        <v>0</v>
      </c>
      <c r="BI214" s="71">
        <f t="shared" si="4"/>
        <v>0</v>
      </c>
      <c r="BJ214" s="71">
        <f t="shared" si="4"/>
        <v>0</v>
      </c>
      <c r="BK214" s="71">
        <f t="shared" si="4"/>
        <v>0</v>
      </c>
      <c r="BL214" s="71">
        <f t="shared" si="4"/>
        <v>0</v>
      </c>
      <c r="BM214" s="71">
        <f t="shared" si="4"/>
        <v>0</v>
      </c>
      <c r="BN214" s="71">
        <f t="shared" si="4"/>
        <v>0</v>
      </c>
      <c r="BO214" s="71">
        <f t="shared" si="4"/>
        <v>0</v>
      </c>
      <c r="BP214" s="71">
        <f t="shared" ref="BP214:BY214" si="5">COUNTBLANK(BP5:BP212)</f>
        <v>0</v>
      </c>
      <c r="BQ214" s="71">
        <f t="shared" si="5"/>
        <v>0</v>
      </c>
      <c r="BR214" s="71">
        <f t="shared" si="5"/>
        <v>0</v>
      </c>
      <c r="BS214" s="71">
        <f t="shared" si="5"/>
        <v>0</v>
      </c>
      <c r="BT214" s="71">
        <f t="shared" si="5"/>
        <v>0</v>
      </c>
      <c r="BU214" s="71">
        <f t="shared" si="5"/>
        <v>0</v>
      </c>
      <c r="BV214" s="71">
        <f t="shared" si="5"/>
        <v>0</v>
      </c>
      <c r="BW214" s="71">
        <f t="shared" si="5"/>
        <v>0</v>
      </c>
      <c r="BX214" s="71">
        <f t="shared" si="5"/>
        <v>0</v>
      </c>
      <c r="BY214" s="71">
        <f t="shared" si="5"/>
        <v>0</v>
      </c>
      <c r="CA214" s="72">
        <f>SUM(CA$5:CA$212)</f>
        <v>2791</v>
      </c>
      <c r="CB214" t="s">
        <v>1022</v>
      </c>
    </row>
    <row r="215" spans="1:80" x14ac:dyDescent="0.25">
      <c r="CA215" s="72">
        <f>MIN(CA$5:CA$212)</f>
        <v>0</v>
      </c>
      <c r="CB215" t="s">
        <v>1023</v>
      </c>
    </row>
    <row r="216" spans="1:80" x14ac:dyDescent="0.25">
      <c r="CA216" s="72">
        <f>MAX(CA$5:CA$212)</f>
        <v>55</v>
      </c>
      <c r="CB216" t="s">
        <v>1024</v>
      </c>
    </row>
    <row r="217" spans="1:80" x14ac:dyDescent="0.25">
      <c r="CA217" s="73">
        <f>AVERAGE(CA$5:CA$212)</f>
        <v>13.41826923076923</v>
      </c>
      <c r="CB217" t="s">
        <v>1025</v>
      </c>
    </row>
  </sheetData>
  <sortState ref="A5:CA212">
    <sortCondition descending="1" ref="CA5:CA212"/>
  </sortState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214"/>
  <sheetViews>
    <sheetView topLeftCell="BC123" zoomScale="90" zoomScaleNormal="90" workbookViewId="0">
      <selection activeCell="BE142" sqref="BE142"/>
    </sheetView>
  </sheetViews>
  <sheetFormatPr baseColWidth="10" defaultColWidth="10.7109375" defaultRowHeight="15" x14ac:dyDescent="0.25"/>
  <cols>
    <col min="1" max="1" width="10.42578125" customWidth="1"/>
    <col min="2" max="2" width="26.85546875" customWidth="1"/>
    <col min="4" max="4" width="14.42578125" style="14" customWidth="1"/>
    <col min="5" max="19" width="11.42578125" style="14" customWidth="1"/>
    <col min="21" max="21" width="21.28515625" customWidth="1"/>
    <col min="52" max="52" width="10.85546875" customWidth="1"/>
    <col min="53" max="53" width="11" customWidth="1"/>
    <col min="54" max="55" width="10.85546875" customWidth="1"/>
    <col min="57" max="57" width="27.42578125" customWidth="1"/>
    <col min="58" max="58" width="26.28515625" customWidth="1"/>
    <col min="59" max="59" width="17.140625" customWidth="1"/>
    <col min="60" max="60" width="14.5703125" customWidth="1"/>
    <col min="61" max="61" width="17.85546875" customWidth="1"/>
    <col min="62" max="62" width="19.85546875" customWidth="1"/>
    <col min="63" max="63" width="20.5703125" customWidth="1"/>
    <col min="64" max="64" width="18" customWidth="1"/>
    <col min="65" max="65" width="17.28515625" customWidth="1"/>
    <col min="66" max="66" width="15" customWidth="1"/>
    <col min="67" max="67" width="16.140625" customWidth="1"/>
    <col min="79" max="79" width="10.85546875" customWidth="1"/>
    <col min="80" max="80" width="11" customWidth="1"/>
    <col min="81" max="84" width="10.85546875" customWidth="1"/>
  </cols>
  <sheetData>
    <row r="2" spans="1:88" x14ac:dyDescent="0.25">
      <c r="BA2" s="15" t="s">
        <v>230</v>
      </c>
    </row>
    <row r="4" spans="1:88" x14ac:dyDescent="0.25">
      <c r="A4" s="16" t="s">
        <v>231</v>
      </c>
      <c r="B4" s="16" t="s">
        <v>232</v>
      </c>
      <c r="C4" s="17" t="s">
        <v>12</v>
      </c>
      <c r="D4" s="18" t="s">
        <v>15</v>
      </c>
      <c r="E4" s="18" t="s">
        <v>18</v>
      </c>
      <c r="F4" s="18" t="s">
        <v>22</v>
      </c>
      <c r="G4" s="18" t="s">
        <v>26</v>
      </c>
      <c r="H4" s="18" t="s">
        <v>30</v>
      </c>
      <c r="I4" s="18" t="s">
        <v>33</v>
      </c>
      <c r="J4" s="18" t="s">
        <v>36</v>
      </c>
      <c r="K4" s="18" t="s">
        <v>40</v>
      </c>
      <c r="L4" s="18" t="s">
        <v>45</v>
      </c>
      <c r="M4" s="18" t="s">
        <v>48</v>
      </c>
      <c r="N4" s="18" t="s">
        <v>52</v>
      </c>
      <c r="O4" s="18" t="s">
        <v>55</v>
      </c>
      <c r="P4" s="18" t="s">
        <v>58</v>
      </c>
      <c r="Q4" s="18" t="s">
        <v>61</v>
      </c>
      <c r="R4" s="18" t="s">
        <v>65</v>
      </c>
      <c r="S4" s="18" t="s">
        <v>68</v>
      </c>
      <c r="T4" s="18" t="s">
        <v>71</v>
      </c>
      <c r="U4" s="18" t="s">
        <v>74</v>
      </c>
      <c r="V4" s="19" t="s">
        <v>78</v>
      </c>
      <c r="W4" s="19" t="s">
        <v>81</v>
      </c>
      <c r="X4" s="19" t="s">
        <v>84</v>
      </c>
      <c r="Y4" s="18" t="s">
        <v>87</v>
      </c>
      <c r="Z4" s="18" t="s">
        <v>90</v>
      </c>
      <c r="AA4" s="18" t="s">
        <v>97</v>
      </c>
      <c r="AB4" s="19" t="s">
        <v>100</v>
      </c>
      <c r="AC4" s="18" t="s">
        <v>103</v>
      </c>
      <c r="AD4" s="18" t="s">
        <v>106</v>
      </c>
      <c r="AE4" s="18" t="s">
        <v>111</v>
      </c>
      <c r="AF4" s="18" t="s">
        <v>114</v>
      </c>
      <c r="AG4" s="18" t="s">
        <v>117</v>
      </c>
      <c r="AH4" s="18" t="s">
        <v>121</v>
      </c>
      <c r="AI4" s="19" t="s">
        <v>124</v>
      </c>
      <c r="AJ4" s="18" t="s">
        <v>127</v>
      </c>
      <c r="AK4" s="18" t="s">
        <v>130</v>
      </c>
      <c r="AL4" s="18" t="s">
        <v>133</v>
      </c>
      <c r="AM4" s="18" t="s">
        <v>138</v>
      </c>
      <c r="AN4" s="18" t="s">
        <v>145</v>
      </c>
      <c r="AO4" s="18" t="s">
        <v>148</v>
      </c>
      <c r="AP4" s="18" t="s">
        <v>152</v>
      </c>
      <c r="AQ4" s="19" t="s">
        <v>156</v>
      </c>
      <c r="AR4" s="18" t="s">
        <v>162</v>
      </c>
      <c r="AS4" s="18" t="s">
        <v>165</v>
      </c>
      <c r="AT4" s="18" t="s">
        <v>168</v>
      </c>
      <c r="AU4" s="18" t="s">
        <v>171</v>
      </c>
      <c r="AV4" s="18" t="s">
        <v>174</v>
      </c>
      <c r="AW4" s="18" t="s">
        <v>177</v>
      </c>
      <c r="AX4" s="18" t="s">
        <v>180</v>
      </c>
      <c r="AY4" s="18" t="s">
        <v>233</v>
      </c>
      <c r="AZ4" s="18" t="s">
        <v>234</v>
      </c>
      <c r="BA4" s="18" t="s">
        <v>235</v>
      </c>
      <c r="BB4" s="18" t="s">
        <v>236</v>
      </c>
      <c r="BC4" s="18" t="s">
        <v>237</v>
      </c>
      <c r="BD4" s="18" t="s">
        <v>238</v>
      </c>
      <c r="BE4" s="18" t="s">
        <v>239</v>
      </c>
      <c r="BF4" s="18" t="s">
        <v>240</v>
      </c>
      <c r="BG4" s="18" t="s">
        <v>241</v>
      </c>
      <c r="BH4" s="18" t="s">
        <v>242</v>
      </c>
      <c r="BI4" s="18" t="s">
        <v>243</v>
      </c>
      <c r="BJ4" s="18" t="s">
        <v>244</v>
      </c>
      <c r="BK4" s="18" t="s">
        <v>245</v>
      </c>
      <c r="BL4" s="18" t="s">
        <v>246</v>
      </c>
      <c r="BM4" s="18" t="s">
        <v>247</v>
      </c>
      <c r="BN4" s="18" t="s">
        <v>248</v>
      </c>
      <c r="BO4" s="18" t="s">
        <v>249</v>
      </c>
      <c r="BP4" s="18" t="s">
        <v>250</v>
      </c>
      <c r="BQ4" s="18" t="s">
        <v>251</v>
      </c>
      <c r="BR4" s="18" t="s">
        <v>252</v>
      </c>
      <c r="BS4" s="18" t="s">
        <v>253</v>
      </c>
      <c r="BT4" s="18" t="s">
        <v>254</v>
      </c>
      <c r="BU4" s="18" t="s">
        <v>255</v>
      </c>
      <c r="BV4" s="18" t="s">
        <v>256</v>
      </c>
      <c r="BW4" s="18" t="s">
        <v>257</v>
      </c>
      <c r="BX4" s="18" t="s">
        <v>258</v>
      </c>
      <c r="BY4" s="18" t="s">
        <v>259</v>
      </c>
      <c r="CA4" s="18" t="s">
        <v>981</v>
      </c>
      <c r="CE4" s="18"/>
      <c r="CF4" s="18"/>
      <c r="CG4" s="18"/>
      <c r="CH4" s="18"/>
      <c r="CI4" s="18"/>
      <c r="CJ4" s="18"/>
    </row>
    <row r="5" spans="1:88" x14ac:dyDescent="0.25">
      <c r="A5" t="s">
        <v>260</v>
      </c>
      <c r="B5" t="s">
        <v>261</v>
      </c>
      <c r="C5">
        <v>105845</v>
      </c>
      <c r="D5" s="14">
        <v>73.628</v>
      </c>
      <c r="E5" s="14">
        <v>78.507000000000005</v>
      </c>
      <c r="F5" s="14">
        <v>17.802446974349301</v>
      </c>
      <c r="G5" s="14">
        <v>68.6466058859653</v>
      </c>
      <c r="H5" s="14">
        <v>588.02777777777806</v>
      </c>
      <c r="I5" s="14">
        <v>9.0530000000000008</v>
      </c>
      <c r="J5" s="14">
        <v>1.8959999999999999</v>
      </c>
      <c r="K5" s="14">
        <v>56.588999999999999</v>
      </c>
      <c r="L5" s="14">
        <v>75.237898220934994</v>
      </c>
      <c r="M5" s="14">
        <v>70.810922631361194</v>
      </c>
      <c r="N5" s="14" t="s">
        <v>983</v>
      </c>
      <c r="O5" s="14" t="s">
        <v>983</v>
      </c>
      <c r="P5" s="14">
        <v>1004</v>
      </c>
      <c r="Q5" s="14" t="s">
        <v>983</v>
      </c>
      <c r="R5" s="14">
        <v>274280</v>
      </c>
      <c r="S5" s="14">
        <v>32323</v>
      </c>
      <c r="T5" s="20" t="s">
        <v>983</v>
      </c>
      <c r="U5">
        <v>2700558659.2178798</v>
      </c>
      <c r="V5" s="14" t="s">
        <v>983</v>
      </c>
      <c r="W5" s="14" t="s">
        <v>983</v>
      </c>
      <c r="X5" s="14" t="s">
        <v>983</v>
      </c>
      <c r="Y5" s="14" t="s">
        <v>983</v>
      </c>
      <c r="Z5" s="14" t="s">
        <v>983</v>
      </c>
      <c r="AA5" s="14" t="s">
        <v>983</v>
      </c>
      <c r="AB5" s="14" t="s">
        <v>983</v>
      </c>
      <c r="AC5" s="14" t="s">
        <v>983</v>
      </c>
      <c r="AD5" s="14" t="s">
        <v>983</v>
      </c>
      <c r="AE5" s="14">
        <v>11.1111111111111</v>
      </c>
      <c r="AF5" s="14">
        <v>2.3333332604832102</v>
      </c>
      <c r="AG5" s="14">
        <v>18.9175762600279</v>
      </c>
      <c r="AH5" s="14">
        <v>43.411000000000001</v>
      </c>
      <c r="AI5" s="14">
        <v>10.792339238057</v>
      </c>
      <c r="AJ5" s="20" t="s">
        <v>983</v>
      </c>
      <c r="AK5" s="14">
        <v>8.4100641779251095</v>
      </c>
      <c r="AL5" s="20" t="s">
        <v>983</v>
      </c>
      <c r="AM5" s="14">
        <v>11.6</v>
      </c>
      <c r="AN5" s="14" t="s">
        <v>983</v>
      </c>
      <c r="AO5" s="14" t="s">
        <v>983</v>
      </c>
      <c r="AP5" s="21" t="s">
        <v>983</v>
      </c>
      <c r="AQ5" s="14" t="s">
        <v>983</v>
      </c>
      <c r="AR5" s="14">
        <v>6.1898999999999997</v>
      </c>
      <c r="AS5" s="14" t="s">
        <v>983</v>
      </c>
      <c r="AT5" s="14" t="s">
        <v>983</v>
      </c>
      <c r="AU5" s="14" t="s">
        <v>983</v>
      </c>
      <c r="AV5" s="14" t="s">
        <v>983</v>
      </c>
      <c r="AW5" s="14">
        <v>100</v>
      </c>
      <c r="AX5" s="14">
        <v>75.189564273696007</v>
      </c>
      <c r="AY5" s="22" t="s">
        <v>983</v>
      </c>
      <c r="AZ5" s="23" t="s">
        <v>983</v>
      </c>
      <c r="BA5" s="24">
        <v>39.299999999999997</v>
      </c>
      <c r="BB5" s="25">
        <v>0.496</v>
      </c>
      <c r="BC5" t="s">
        <v>983</v>
      </c>
      <c r="BD5" s="26" t="s">
        <v>984</v>
      </c>
      <c r="BE5" s="26" t="s">
        <v>985</v>
      </c>
      <c r="BF5" s="26" t="s">
        <v>986</v>
      </c>
      <c r="BG5" s="26" t="s">
        <v>265</v>
      </c>
      <c r="BH5" s="26" t="s">
        <v>266</v>
      </c>
      <c r="BI5" s="26" t="s">
        <v>987</v>
      </c>
      <c r="BJ5">
        <v>-69.984936434342401</v>
      </c>
      <c r="BK5">
        <v>12.5270449895001</v>
      </c>
      <c r="BL5">
        <v>30.200006103515602</v>
      </c>
      <c r="BM5">
        <v>28.950006103515602</v>
      </c>
      <c r="BN5">
        <v>30.200006103515602</v>
      </c>
      <c r="BO5">
        <v>29.679986572265602</v>
      </c>
      <c r="BP5">
        <v>29.757501220703102</v>
      </c>
      <c r="BQ5" s="26">
        <v>0.13082973389956701</v>
      </c>
      <c r="BR5" s="26">
        <v>102.777179827548</v>
      </c>
      <c r="BS5" s="26">
        <v>18349.263320620899</v>
      </c>
      <c r="BT5" s="26">
        <v>2.1928554178814801E-49</v>
      </c>
      <c r="BU5" s="26">
        <v>1.10148875586422E-93</v>
      </c>
      <c r="BV5" s="26">
        <v>0</v>
      </c>
      <c r="BW5" s="26">
        <v>468.958953125476</v>
      </c>
      <c r="BX5" s="26">
        <v>1</v>
      </c>
      <c r="BY5" s="26">
        <v>19</v>
      </c>
      <c r="CA5">
        <f>COUNTBLANK(C5:BY5)</f>
        <v>0</v>
      </c>
    </row>
    <row r="6" spans="1:88" x14ac:dyDescent="0.25">
      <c r="A6" t="s">
        <v>268</v>
      </c>
      <c r="B6" t="s">
        <v>269</v>
      </c>
      <c r="C6">
        <v>37172386</v>
      </c>
      <c r="D6" s="14">
        <v>63.046999999999997</v>
      </c>
      <c r="E6" s="14">
        <v>66.025999999999996</v>
      </c>
      <c r="F6" s="14">
        <v>43.0901755117794</v>
      </c>
      <c r="G6" s="14">
        <v>54.324897548340303</v>
      </c>
      <c r="H6" s="14">
        <v>56.937760009803</v>
      </c>
      <c r="I6" s="14">
        <v>6.423</v>
      </c>
      <c r="J6" s="14">
        <v>4.4729999999999999</v>
      </c>
      <c r="K6" s="14">
        <v>74.504999999999995</v>
      </c>
      <c r="L6" s="14">
        <v>45.332065280256401</v>
      </c>
      <c r="M6" s="14">
        <v>5.9048155154200304</v>
      </c>
      <c r="N6" s="14">
        <v>4.91445884503577</v>
      </c>
      <c r="O6" s="14">
        <v>19.445053023286199</v>
      </c>
      <c r="P6" s="14">
        <v>-314602</v>
      </c>
      <c r="Q6" s="14">
        <v>2681269</v>
      </c>
      <c r="R6" s="14">
        <v>1722612.61</v>
      </c>
      <c r="S6" s="14" t="s">
        <v>983</v>
      </c>
      <c r="T6" s="20">
        <v>1970</v>
      </c>
      <c r="U6">
        <v>19362969582.3643</v>
      </c>
      <c r="V6" s="14" t="s">
        <v>983</v>
      </c>
      <c r="W6" s="14" t="s">
        <v>983</v>
      </c>
      <c r="X6" s="14" t="s">
        <v>983</v>
      </c>
      <c r="Y6" s="14">
        <v>48.891998291015597</v>
      </c>
      <c r="Z6" s="14">
        <v>42.839000701904297</v>
      </c>
      <c r="AA6" s="14">
        <v>28.925232584744901</v>
      </c>
      <c r="AB6" s="14" t="s">
        <v>983</v>
      </c>
      <c r="AC6" s="14">
        <v>111.72</v>
      </c>
      <c r="AD6" s="14">
        <v>0.98456050413013196</v>
      </c>
      <c r="AE6" s="14">
        <v>58.0675795729559</v>
      </c>
      <c r="AF6" s="14">
        <v>2.0678246484698102</v>
      </c>
      <c r="AG6" s="14">
        <v>0.104707034792812</v>
      </c>
      <c r="AH6" s="14">
        <v>25.495000000000001</v>
      </c>
      <c r="AI6" s="14">
        <v>25.232911568742399</v>
      </c>
      <c r="AJ6" s="20">
        <v>1412.9121410776099</v>
      </c>
      <c r="AK6" s="14">
        <v>0.293946407148718</v>
      </c>
      <c r="AL6" s="20">
        <v>100</v>
      </c>
      <c r="AM6" s="14">
        <v>9.1999999999999993</v>
      </c>
      <c r="AN6" s="14">
        <v>29.8</v>
      </c>
      <c r="AO6" s="14">
        <v>62.3</v>
      </c>
      <c r="AP6" s="21">
        <v>0.28399999999999997</v>
      </c>
      <c r="AQ6" s="14">
        <v>0.5</v>
      </c>
      <c r="AR6" s="14">
        <v>4.2283600000000003</v>
      </c>
      <c r="AS6" s="14">
        <v>102.17579000000001</v>
      </c>
      <c r="AT6" s="14">
        <v>84.414950000000005</v>
      </c>
      <c r="AU6" s="14">
        <v>0.64168999999999998</v>
      </c>
      <c r="AV6" s="14">
        <v>37.0523036711377</v>
      </c>
      <c r="AW6" s="14">
        <v>97.7</v>
      </c>
      <c r="AX6" s="14">
        <v>3.1026220407183098</v>
      </c>
      <c r="AY6" s="22">
        <v>96</v>
      </c>
      <c r="AZ6" s="22">
        <v>4.5</v>
      </c>
      <c r="BA6" s="24">
        <v>18.899999999999999</v>
      </c>
      <c r="BB6" s="25">
        <v>0.79100000000000004</v>
      </c>
      <c r="BC6" t="s">
        <v>983</v>
      </c>
      <c r="BD6" s="26" t="s">
        <v>988</v>
      </c>
      <c r="BE6" s="26" t="s">
        <v>989</v>
      </c>
      <c r="BF6" s="26" t="s">
        <v>272</v>
      </c>
      <c r="BG6" s="26" t="s">
        <v>272</v>
      </c>
      <c r="BH6" s="26" t="s">
        <v>990</v>
      </c>
      <c r="BI6" s="26" t="s">
        <v>991</v>
      </c>
      <c r="BJ6">
        <v>65.177835842313797</v>
      </c>
      <c r="BK6">
        <v>33.9328265380001</v>
      </c>
      <c r="BL6">
        <v>-3.57001342773435</v>
      </c>
      <c r="BM6">
        <v>-11.2800048828125</v>
      </c>
      <c r="BN6">
        <v>-5.1799987792968496</v>
      </c>
      <c r="BO6">
        <v>-1.7900146484374799</v>
      </c>
      <c r="BP6">
        <v>-5.4550079345702898</v>
      </c>
      <c r="BQ6" s="26">
        <v>3.4160337597887003E-2</v>
      </c>
      <c r="BR6" s="26">
        <v>6255.9383785075597</v>
      </c>
      <c r="BS6" s="26">
        <v>18388.642710293399</v>
      </c>
      <c r="BT6" s="26">
        <v>6.3765038187142302E-40</v>
      </c>
      <c r="BU6" s="26">
        <v>2.35150639271159E-17</v>
      </c>
      <c r="BV6" s="26">
        <v>2.68428836501404E-270</v>
      </c>
      <c r="BW6" s="26">
        <v>14694.3073777193</v>
      </c>
      <c r="BX6" s="26">
        <v>1</v>
      </c>
      <c r="BY6" s="26">
        <v>15</v>
      </c>
      <c r="CA6">
        <f t="shared" ref="CA6:CA69" si="0">COUNTBLANK(C6:BY6)</f>
        <v>0</v>
      </c>
    </row>
    <row r="7" spans="1:88" x14ac:dyDescent="0.25">
      <c r="A7" t="s">
        <v>275</v>
      </c>
      <c r="B7" t="s">
        <v>276</v>
      </c>
      <c r="C7">
        <v>30809762</v>
      </c>
      <c r="D7" s="14">
        <v>58.064</v>
      </c>
      <c r="E7" s="14">
        <v>63.665999999999997</v>
      </c>
      <c r="F7" s="14">
        <v>46.808924709541202</v>
      </c>
      <c r="G7" s="14">
        <v>50.974701642695599</v>
      </c>
      <c r="H7" s="14">
        <v>24.7130520574316</v>
      </c>
      <c r="I7" s="14">
        <v>8.19</v>
      </c>
      <c r="J7" s="14">
        <v>5.5190000000000001</v>
      </c>
      <c r="K7" s="14">
        <v>34.485999999999997</v>
      </c>
      <c r="L7" s="14">
        <v>23.252721396836598</v>
      </c>
      <c r="M7" s="14">
        <v>29.004100051981499</v>
      </c>
      <c r="N7" s="14">
        <v>25.617272315396001</v>
      </c>
      <c r="O7" s="14">
        <v>0.15779860079334801</v>
      </c>
      <c r="P7" s="14">
        <v>32066</v>
      </c>
      <c r="Q7" s="14">
        <v>8253</v>
      </c>
      <c r="R7" s="14">
        <v>1516628</v>
      </c>
      <c r="S7" s="14">
        <v>778000</v>
      </c>
      <c r="T7" s="20">
        <v>6170</v>
      </c>
      <c r="U7">
        <v>105750987618.63</v>
      </c>
      <c r="V7" s="14" t="s">
        <v>983</v>
      </c>
      <c r="W7" s="14" t="s">
        <v>983</v>
      </c>
      <c r="X7" s="14" t="s">
        <v>983</v>
      </c>
      <c r="Y7" s="14">
        <v>77.492996215820298</v>
      </c>
      <c r="Z7" s="14">
        <v>50.380001068115199</v>
      </c>
      <c r="AA7" s="14">
        <v>96.480934248645397</v>
      </c>
      <c r="AB7" s="14" t="s">
        <v>983</v>
      </c>
      <c r="AC7" s="14">
        <v>30.12</v>
      </c>
      <c r="AD7" s="14">
        <v>1.7771375535398199</v>
      </c>
      <c r="AE7" s="14">
        <v>47.477340178070101</v>
      </c>
      <c r="AF7" s="14">
        <v>46.307210410483698</v>
      </c>
      <c r="AG7" s="14">
        <v>6.9714266959458397</v>
      </c>
      <c r="AH7" s="14">
        <v>65.513999999999996</v>
      </c>
      <c r="AI7" s="14" t="s">
        <v>983</v>
      </c>
      <c r="AJ7" s="20">
        <v>5493.32692544171</v>
      </c>
      <c r="AK7" s="14">
        <v>1.2903067759556599</v>
      </c>
      <c r="AL7" s="20">
        <v>100</v>
      </c>
      <c r="AM7" s="14">
        <v>4.5</v>
      </c>
      <c r="AN7" s="14">
        <v>16.5</v>
      </c>
      <c r="AO7" s="14">
        <v>77.2</v>
      </c>
      <c r="AP7" s="21">
        <v>0.21490000000000001</v>
      </c>
      <c r="AQ7" s="14" t="s">
        <v>983</v>
      </c>
      <c r="AR7" s="14" t="s">
        <v>983</v>
      </c>
      <c r="AS7" s="14" t="s">
        <v>983</v>
      </c>
      <c r="AT7" s="14" t="s">
        <v>983</v>
      </c>
      <c r="AU7" s="14" t="s">
        <v>983</v>
      </c>
      <c r="AV7" s="14">
        <v>23.2327684619097</v>
      </c>
      <c r="AW7" s="14">
        <v>41.88623046875</v>
      </c>
      <c r="AX7" s="14">
        <v>1.3457717330498</v>
      </c>
      <c r="AY7" s="22">
        <v>106</v>
      </c>
      <c r="AZ7" s="22">
        <v>6.8</v>
      </c>
      <c r="BA7" s="24">
        <v>15.9</v>
      </c>
      <c r="BB7" s="25">
        <v>0.75900000000000001</v>
      </c>
      <c r="BC7" s="27">
        <v>60</v>
      </c>
      <c r="BD7" s="26" t="s">
        <v>988</v>
      </c>
      <c r="BE7" s="26" t="s">
        <v>992</v>
      </c>
      <c r="BF7" s="26" t="s">
        <v>278</v>
      </c>
      <c r="BG7" s="26" t="s">
        <v>278</v>
      </c>
      <c r="BH7" s="26" t="s">
        <v>993</v>
      </c>
      <c r="BI7" s="26" t="s">
        <v>994</v>
      </c>
      <c r="BJ7">
        <v>18.863641627790699</v>
      </c>
      <c r="BK7">
        <v>-11.9314917949999</v>
      </c>
      <c r="BL7">
        <v>25.749993896484401</v>
      </c>
      <c r="BM7">
        <v>25.369989013671901</v>
      </c>
      <c r="BN7">
        <v>25.309991455078102</v>
      </c>
      <c r="BO7">
        <v>25.879998779296901</v>
      </c>
      <c r="BP7">
        <v>25.5774932861328</v>
      </c>
      <c r="BQ7" s="26">
        <v>9.8147506283801006E-2</v>
      </c>
      <c r="BR7" s="26">
        <v>27.960347115672299</v>
      </c>
      <c r="BS7" s="26">
        <v>18354.242913171001</v>
      </c>
      <c r="BT7" s="26">
        <v>1.0049883377895499E-26</v>
      </c>
      <c r="BU7" s="26">
        <v>6.4844477961936003E-50</v>
      </c>
      <c r="BV7" s="26">
        <v>0</v>
      </c>
      <c r="BW7" s="26">
        <v>78.578150675425405</v>
      </c>
      <c r="BX7" s="26">
        <v>1</v>
      </c>
      <c r="BY7" s="26">
        <v>11</v>
      </c>
      <c r="CA7">
        <f t="shared" si="0"/>
        <v>0</v>
      </c>
    </row>
    <row r="8" spans="1:88" x14ac:dyDescent="0.25">
      <c r="A8" t="s">
        <v>281</v>
      </c>
      <c r="B8" t="s">
        <v>282</v>
      </c>
      <c r="C8" t="s">
        <v>983</v>
      </c>
      <c r="D8" s="14" t="s">
        <v>983</v>
      </c>
      <c r="E8" s="14" t="s">
        <v>983</v>
      </c>
      <c r="F8" s="14" t="s">
        <v>983</v>
      </c>
      <c r="G8" s="14" t="s">
        <v>983</v>
      </c>
      <c r="H8" s="14" t="s">
        <v>983</v>
      </c>
      <c r="I8" s="14" t="s">
        <v>983</v>
      </c>
      <c r="J8" s="14" t="s">
        <v>983</v>
      </c>
      <c r="K8" s="14" t="s">
        <v>983</v>
      </c>
      <c r="L8" s="14" t="s">
        <v>983</v>
      </c>
      <c r="M8" s="14" t="s">
        <v>983</v>
      </c>
      <c r="N8" s="14" t="s">
        <v>983</v>
      </c>
      <c r="O8" s="14" t="s">
        <v>983</v>
      </c>
      <c r="P8" s="14" t="s">
        <v>983</v>
      </c>
      <c r="Q8" s="14" t="s">
        <v>983</v>
      </c>
      <c r="R8" s="14" t="s">
        <v>983</v>
      </c>
      <c r="S8" s="14" t="s">
        <v>983</v>
      </c>
      <c r="T8" s="20" t="s">
        <v>983</v>
      </c>
      <c r="U8" s="14" t="s">
        <v>983</v>
      </c>
      <c r="V8" s="56" t="s">
        <v>983</v>
      </c>
      <c r="W8" s="56" t="s">
        <v>983</v>
      </c>
      <c r="X8" s="56" t="s">
        <v>983</v>
      </c>
      <c r="Y8" s="56" t="s">
        <v>983</v>
      </c>
      <c r="Z8" s="56" t="s">
        <v>983</v>
      </c>
      <c r="AA8" s="56" t="s">
        <v>983</v>
      </c>
      <c r="AB8" s="56" t="s">
        <v>983</v>
      </c>
      <c r="AC8" s="56" t="s">
        <v>983</v>
      </c>
      <c r="AD8" s="56" t="s">
        <v>983</v>
      </c>
      <c r="AE8" s="56" t="s">
        <v>983</v>
      </c>
      <c r="AF8" s="56" t="s">
        <v>983</v>
      </c>
      <c r="AG8" s="56" t="s">
        <v>983</v>
      </c>
      <c r="AH8" s="56" t="s">
        <v>983</v>
      </c>
      <c r="AI8" s="56" t="s">
        <v>983</v>
      </c>
      <c r="AJ8" s="57" t="s">
        <v>983</v>
      </c>
      <c r="AK8" s="56" t="s">
        <v>983</v>
      </c>
      <c r="AL8" s="57" t="s">
        <v>983</v>
      </c>
      <c r="AM8" s="56" t="s">
        <v>983</v>
      </c>
      <c r="AN8" s="56" t="s">
        <v>983</v>
      </c>
      <c r="AO8" s="56" t="s">
        <v>983</v>
      </c>
      <c r="AP8" s="58" t="s">
        <v>983</v>
      </c>
      <c r="AQ8" s="56" t="s">
        <v>983</v>
      </c>
      <c r="AR8" s="56" t="s">
        <v>983</v>
      </c>
      <c r="AS8" s="56" t="s">
        <v>983</v>
      </c>
      <c r="AT8" s="56" t="s">
        <v>983</v>
      </c>
      <c r="AU8" s="56" t="s">
        <v>983</v>
      </c>
      <c r="AV8" s="56" t="s">
        <v>983</v>
      </c>
      <c r="AW8" s="56" t="s">
        <v>983</v>
      </c>
      <c r="AX8" s="56" t="s">
        <v>983</v>
      </c>
      <c r="AY8" s="59" t="s">
        <v>983</v>
      </c>
      <c r="AZ8" s="60" t="s">
        <v>983</v>
      </c>
      <c r="BA8" s="24">
        <v>34.799999999999997</v>
      </c>
      <c r="BB8" s="25">
        <v>0.85699999999999998</v>
      </c>
      <c r="BC8" s="59" t="s">
        <v>983</v>
      </c>
      <c r="BD8" s="26" t="s">
        <v>984</v>
      </c>
      <c r="BE8" s="26" t="s">
        <v>992</v>
      </c>
      <c r="BF8" s="26" t="s">
        <v>986</v>
      </c>
      <c r="BG8" s="26" t="s">
        <v>265</v>
      </c>
      <c r="BH8" s="26" t="s">
        <v>266</v>
      </c>
      <c r="BI8" s="26" t="s">
        <v>987</v>
      </c>
      <c r="BJ8">
        <v>-63.042970450250401</v>
      </c>
      <c r="BK8">
        <v>18.223903713000102</v>
      </c>
      <c r="BL8">
        <v>27.629998779296901</v>
      </c>
      <c r="BM8">
        <v>26.85</v>
      </c>
      <c r="BN8">
        <v>27.110009765625001</v>
      </c>
      <c r="BO8">
        <v>26.570001220703102</v>
      </c>
      <c r="BP8">
        <v>27.040002441406301</v>
      </c>
      <c r="BQ8" s="26">
        <v>0.49833114045566401</v>
      </c>
      <c r="BR8" s="26">
        <v>2.9962938357209201</v>
      </c>
      <c r="BS8" s="26">
        <v>18348.8789196705</v>
      </c>
      <c r="BT8" s="26">
        <v>2.1138177704587302E-18</v>
      </c>
      <c r="BU8" s="26">
        <v>1.8079160695811899E-93</v>
      </c>
      <c r="BV8" s="26">
        <v>0</v>
      </c>
      <c r="BW8" s="26">
        <v>1.93276425339147</v>
      </c>
      <c r="BX8" s="26">
        <v>1</v>
      </c>
      <c r="BY8" s="26">
        <v>16</v>
      </c>
      <c r="CA8">
        <f t="shared" si="0"/>
        <v>0</v>
      </c>
    </row>
    <row r="9" spans="1:88" x14ac:dyDescent="0.25">
      <c r="A9" t="s">
        <v>283</v>
      </c>
      <c r="B9" t="s">
        <v>284</v>
      </c>
      <c r="C9">
        <v>2866376</v>
      </c>
      <c r="D9" s="14">
        <v>76.816000000000003</v>
      </c>
      <c r="E9" s="14">
        <v>80.167000000000002</v>
      </c>
      <c r="F9" s="14">
        <v>17.672873724304001</v>
      </c>
      <c r="G9" s="14">
        <v>68.582390364722499</v>
      </c>
      <c r="H9" s="14">
        <v>104.612262773723</v>
      </c>
      <c r="I9" s="14">
        <v>7.8979999999999997</v>
      </c>
      <c r="J9" s="14">
        <v>1.617</v>
      </c>
      <c r="K9" s="14">
        <v>39.680999999999997</v>
      </c>
      <c r="L9" s="14">
        <v>46.604665834533101</v>
      </c>
      <c r="M9" s="14">
        <v>31.556646143610799</v>
      </c>
      <c r="N9" s="14">
        <v>11.129360697714199</v>
      </c>
      <c r="O9" s="14">
        <v>2.2730057893191402</v>
      </c>
      <c r="P9" s="14">
        <v>-69998</v>
      </c>
      <c r="Q9" s="14">
        <v>13518</v>
      </c>
      <c r="R9" s="14">
        <v>303137</v>
      </c>
      <c r="S9" s="56" t="s">
        <v>983</v>
      </c>
      <c r="T9" s="20">
        <v>13350</v>
      </c>
      <c r="U9">
        <v>15102500898.238001</v>
      </c>
      <c r="V9" s="56" t="s">
        <v>983</v>
      </c>
      <c r="W9" s="14">
        <v>38</v>
      </c>
      <c r="X9" s="14">
        <v>33.200000000000003</v>
      </c>
      <c r="Y9" s="14">
        <v>55.731998443603501</v>
      </c>
      <c r="Z9" s="14">
        <v>36.691001892089801</v>
      </c>
      <c r="AA9" s="14">
        <v>72.345436170405094</v>
      </c>
      <c r="AB9" s="56" t="s">
        <v>983</v>
      </c>
      <c r="AC9" s="14">
        <v>180.36</v>
      </c>
      <c r="AD9" s="14">
        <v>1.17890055828841</v>
      </c>
      <c r="AE9" s="14">
        <v>43.127735444229202</v>
      </c>
      <c r="AF9" s="14">
        <v>28.1218970082972</v>
      </c>
      <c r="AG9" s="14">
        <v>17.736095312215699</v>
      </c>
      <c r="AH9" s="14">
        <v>60.319000000000003</v>
      </c>
      <c r="AI9" s="56" t="s">
        <v>983</v>
      </c>
      <c r="AJ9" s="20">
        <v>9310.8451616833408</v>
      </c>
      <c r="AK9" s="14">
        <v>1.97876331208568</v>
      </c>
      <c r="AL9" s="20">
        <v>99.999999999964302</v>
      </c>
      <c r="AM9" s="14">
        <v>9</v>
      </c>
      <c r="AN9" s="14">
        <v>17</v>
      </c>
      <c r="AO9" s="14">
        <v>8.8000000000000007</v>
      </c>
      <c r="AP9" s="21">
        <v>1.1998</v>
      </c>
      <c r="AQ9" s="14">
        <v>2.9</v>
      </c>
      <c r="AR9" s="14">
        <v>3.9620899999999999</v>
      </c>
      <c r="AS9" s="14">
        <v>107.0466</v>
      </c>
      <c r="AT9" s="14">
        <v>101.9837</v>
      </c>
      <c r="AU9" s="14">
        <v>1.0043200000000001</v>
      </c>
      <c r="AV9" s="14">
        <v>96.885532663947302</v>
      </c>
      <c r="AW9" s="14">
        <v>100</v>
      </c>
      <c r="AX9" s="14">
        <v>48.195167982946799</v>
      </c>
      <c r="AY9" s="22">
        <v>127</v>
      </c>
      <c r="AZ9" s="22">
        <v>22.3</v>
      </c>
      <c r="BA9" s="24">
        <v>32.9</v>
      </c>
      <c r="BB9" s="25">
        <v>0.57399999999999995</v>
      </c>
      <c r="BC9" s="59" t="s">
        <v>983</v>
      </c>
      <c r="BD9" s="26" t="s">
        <v>984</v>
      </c>
      <c r="BE9" s="26" t="s">
        <v>995</v>
      </c>
      <c r="BF9" s="26" t="s">
        <v>286</v>
      </c>
      <c r="BG9" s="26" t="s">
        <v>286</v>
      </c>
      <c r="BH9" s="26" t="s">
        <v>996</v>
      </c>
      <c r="BI9" s="26" t="s">
        <v>997</v>
      </c>
      <c r="BJ9">
        <v>20.006494492517501</v>
      </c>
      <c r="BK9">
        <v>41.145639143000103</v>
      </c>
      <c r="BL9">
        <v>3.6199890136719</v>
      </c>
      <c r="BM9">
        <v>1.67998657226565</v>
      </c>
      <c r="BN9">
        <v>3.9099975585937701</v>
      </c>
      <c r="BO9">
        <v>5.3799987792969004</v>
      </c>
      <c r="BP9">
        <v>3.64749298095705</v>
      </c>
      <c r="BQ9" s="26">
        <v>5.0676867440414997E-2</v>
      </c>
      <c r="BR9" s="26">
        <v>1007.86369110957</v>
      </c>
      <c r="BS9" s="26">
        <v>18359.108320827901</v>
      </c>
      <c r="BT9" s="26">
        <v>5.4836178178836297E-47</v>
      </c>
      <c r="BU9" s="26">
        <v>4.0672650465846301E-49</v>
      </c>
      <c r="BV9" s="28" t="s">
        <v>289</v>
      </c>
      <c r="BW9" s="26">
        <v>9729.8897475862796</v>
      </c>
      <c r="BX9" s="26">
        <v>1</v>
      </c>
      <c r="BY9" s="26">
        <v>21</v>
      </c>
      <c r="CA9">
        <f t="shared" si="0"/>
        <v>0</v>
      </c>
    </row>
    <row r="10" spans="1:88" x14ac:dyDescent="0.25">
      <c r="A10" t="s">
        <v>290</v>
      </c>
      <c r="B10" t="s">
        <v>291</v>
      </c>
      <c r="C10">
        <v>77006</v>
      </c>
      <c r="D10" s="56" t="s">
        <v>983</v>
      </c>
      <c r="E10" s="56" t="s">
        <v>983</v>
      </c>
      <c r="F10" s="56" t="s">
        <v>983</v>
      </c>
      <c r="G10" s="56" t="s">
        <v>983</v>
      </c>
      <c r="H10" s="14">
        <v>163.842553191489</v>
      </c>
      <c r="I10" s="14">
        <v>4.4000000000000004</v>
      </c>
      <c r="J10" s="56" t="s">
        <v>983</v>
      </c>
      <c r="K10" s="14">
        <v>11.938000000000001</v>
      </c>
      <c r="L10" s="56" t="s">
        <v>983</v>
      </c>
      <c r="M10" s="56" t="s">
        <v>983</v>
      </c>
      <c r="N10" s="56" t="s">
        <v>983</v>
      </c>
      <c r="O10" s="56" t="s">
        <v>983</v>
      </c>
      <c r="P10" s="56" t="s">
        <v>983</v>
      </c>
      <c r="Q10" s="14">
        <v>3</v>
      </c>
      <c r="R10" s="56" t="s">
        <v>983</v>
      </c>
      <c r="S10" s="56" t="s">
        <v>983</v>
      </c>
      <c r="T10" s="57" t="s">
        <v>983</v>
      </c>
      <c r="U10">
        <v>3236543909.3484402</v>
      </c>
      <c r="V10" s="56" t="s">
        <v>983</v>
      </c>
      <c r="W10" s="56" t="s">
        <v>983</v>
      </c>
      <c r="X10" s="56" t="s">
        <v>983</v>
      </c>
      <c r="Y10" s="56" t="s">
        <v>983</v>
      </c>
      <c r="Z10" s="56" t="s">
        <v>983</v>
      </c>
      <c r="AA10" s="56" t="s">
        <v>983</v>
      </c>
      <c r="AB10" s="56" t="s">
        <v>983</v>
      </c>
      <c r="AC10" s="14">
        <v>3.6</v>
      </c>
      <c r="AD10" s="56" t="s">
        <v>983</v>
      </c>
      <c r="AE10" s="14">
        <v>39.957448269458503</v>
      </c>
      <c r="AF10" s="14">
        <v>34.042553191489397</v>
      </c>
      <c r="AG10" s="14">
        <v>26.727724781513899</v>
      </c>
      <c r="AH10" s="14">
        <v>88.061999999999998</v>
      </c>
      <c r="AI10" s="14">
        <v>23.5495002980389</v>
      </c>
      <c r="AJ10" s="20">
        <v>3984.1945135268202</v>
      </c>
      <c r="AK10" s="14">
        <v>5.8329062148889701</v>
      </c>
      <c r="AL10" s="20">
        <v>17.824459486949198</v>
      </c>
      <c r="AM10" s="14">
        <v>7.7</v>
      </c>
      <c r="AN10" s="56" t="s">
        <v>983</v>
      </c>
      <c r="AO10" s="14">
        <v>2.9</v>
      </c>
      <c r="AP10" s="58" t="s">
        <v>983</v>
      </c>
      <c r="AQ10" s="56" t="s">
        <v>983</v>
      </c>
      <c r="AR10" s="14">
        <v>3.2566999999999999</v>
      </c>
      <c r="AS10" s="56" t="s">
        <v>983</v>
      </c>
      <c r="AT10" s="56" t="s">
        <v>983</v>
      </c>
      <c r="AU10" s="56" t="s">
        <v>983</v>
      </c>
      <c r="AV10" s="14">
        <v>100</v>
      </c>
      <c r="AW10" s="14">
        <v>100</v>
      </c>
      <c r="AX10" s="56" t="s">
        <v>983</v>
      </c>
      <c r="AY10" s="61" t="s">
        <v>983</v>
      </c>
      <c r="AZ10" s="22">
        <v>28</v>
      </c>
      <c r="BA10" s="24">
        <v>44.3</v>
      </c>
      <c r="BB10" s="59" t="s">
        <v>983</v>
      </c>
      <c r="BC10" s="59" t="s">
        <v>983</v>
      </c>
      <c r="BD10" s="26" t="s">
        <v>998</v>
      </c>
      <c r="BE10" s="26" t="s">
        <v>985</v>
      </c>
      <c r="BF10" s="26" t="s">
        <v>286</v>
      </c>
      <c r="BG10" s="26" t="s">
        <v>286</v>
      </c>
      <c r="BH10" s="26" t="s">
        <v>996</v>
      </c>
      <c r="BI10" s="26" t="s">
        <v>997</v>
      </c>
      <c r="BJ10">
        <v>1.5617361337659099</v>
      </c>
      <c r="BK10">
        <v>42.536035258000098</v>
      </c>
      <c r="BL10">
        <v>4.4399963378906504</v>
      </c>
      <c r="BM10">
        <v>2.2099853515625201</v>
      </c>
      <c r="BN10">
        <v>6.0200134277344004</v>
      </c>
      <c r="BO10">
        <v>5.2199951171875201</v>
      </c>
      <c r="BP10">
        <v>4.4724975585937701</v>
      </c>
      <c r="BQ10" s="26">
        <v>0.106255781944338</v>
      </c>
      <c r="BR10" s="26">
        <v>775.64806551967695</v>
      </c>
      <c r="BS10" s="26">
        <v>18349.035960130801</v>
      </c>
      <c r="BT10" s="26">
        <v>3.9921836728038598E-83</v>
      </c>
      <c r="BU10" s="26">
        <v>2.76527077682699E-121</v>
      </c>
      <c r="BV10" s="26">
        <v>0</v>
      </c>
      <c r="BW10" s="26">
        <v>4075.3680300135102</v>
      </c>
      <c r="BX10" s="26">
        <v>1</v>
      </c>
      <c r="BY10" s="26">
        <v>21</v>
      </c>
      <c r="CA10">
        <f t="shared" si="0"/>
        <v>0</v>
      </c>
    </row>
    <row r="11" spans="1:88" x14ac:dyDescent="0.25">
      <c r="A11" t="s">
        <v>293</v>
      </c>
      <c r="B11" t="s">
        <v>294</v>
      </c>
      <c r="C11">
        <v>9630959</v>
      </c>
      <c r="D11" s="14">
        <v>77.132999999999996</v>
      </c>
      <c r="E11" s="14">
        <v>79.164000000000001</v>
      </c>
      <c r="F11" s="14">
        <v>14.603509370146799</v>
      </c>
      <c r="G11" s="14">
        <v>84.311489645008393</v>
      </c>
      <c r="H11" s="14">
        <v>135.60911010982801</v>
      </c>
      <c r="I11" s="14">
        <v>1.47</v>
      </c>
      <c r="J11" s="14">
        <v>1.413</v>
      </c>
      <c r="K11" s="14">
        <v>13.478</v>
      </c>
      <c r="L11" s="14">
        <v>76.987564010670496</v>
      </c>
      <c r="M11" s="14">
        <v>101.679239891984</v>
      </c>
      <c r="N11" s="56" t="s">
        <v>983</v>
      </c>
      <c r="O11" s="56" t="s">
        <v>983</v>
      </c>
      <c r="P11" s="14">
        <v>200000</v>
      </c>
      <c r="Q11" s="14">
        <v>177</v>
      </c>
      <c r="R11" s="14">
        <v>95533069</v>
      </c>
      <c r="S11" s="14">
        <v>19054000</v>
      </c>
      <c r="T11" s="20">
        <v>75440</v>
      </c>
      <c r="U11">
        <v>414178942592.479</v>
      </c>
      <c r="V11" s="56" t="s">
        <v>983</v>
      </c>
      <c r="W11" s="56" t="s">
        <v>983</v>
      </c>
      <c r="X11" s="56" t="s">
        <v>983</v>
      </c>
      <c r="Y11" s="14">
        <v>82.094001770019503</v>
      </c>
      <c r="Z11" s="14">
        <v>1.4099999666214</v>
      </c>
      <c r="AA11" s="14">
        <v>56.099753584011602</v>
      </c>
      <c r="AB11" s="56" t="s">
        <v>983</v>
      </c>
      <c r="AC11" s="14">
        <v>3144.89</v>
      </c>
      <c r="AD11" s="56" t="s">
        <v>983</v>
      </c>
      <c r="AE11" s="14">
        <v>5.4745140494645002</v>
      </c>
      <c r="AF11" s="14">
        <v>4.55730785218402</v>
      </c>
      <c r="AG11" s="14">
        <v>17.9549206384619</v>
      </c>
      <c r="AH11" s="14">
        <v>86.522000000000006</v>
      </c>
      <c r="AI11" s="14">
        <v>43.008102439263197</v>
      </c>
      <c r="AJ11" s="20">
        <v>16.279265371017999</v>
      </c>
      <c r="AK11" s="14">
        <v>22.939606313099102</v>
      </c>
      <c r="AL11" s="20">
        <v>100</v>
      </c>
      <c r="AM11" s="14">
        <v>16.3</v>
      </c>
      <c r="AN11" s="14">
        <v>16.8</v>
      </c>
      <c r="AO11" s="14">
        <v>7.6</v>
      </c>
      <c r="AP11" s="21">
        <v>2.3944000000000001</v>
      </c>
      <c r="AQ11" s="14">
        <v>1.2</v>
      </c>
      <c r="AR11" s="56" t="s">
        <v>983</v>
      </c>
      <c r="AS11" s="14">
        <v>108.39706</v>
      </c>
      <c r="AT11" s="56" t="s">
        <v>983</v>
      </c>
      <c r="AU11" s="14">
        <v>0.94828000000000001</v>
      </c>
      <c r="AV11" s="56" t="s">
        <v>983</v>
      </c>
      <c r="AW11" s="14">
        <v>100</v>
      </c>
      <c r="AX11" s="56" t="s">
        <v>983</v>
      </c>
      <c r="AY11" s="22">
        <v>128</v>
      </c>
      <c r="AZ11" s="29">
        <v>29.9</v>
      </c>
      <c r="BA11" s="24">
        <v>30.3</v>
      </c>
      <c r="BB11" s="25">
        <v>0.77600000000000002</v>
      </c>
      <c r="BC11" s="59" t="s">
        <v>983</v>
      </c>
      <c r="BD11" s="26" t="s">
        <v>984</v>
      </c>
      <c r="BE11" s="26" t="s">
        <v>985</v>
      </c>
      <c r="BF11" s="26" t="s">
        <v>272</v>
      </c>
      <c r="BG11" s="26" t="s">
        <v>272</v>
      </c>
      <c r="BH11" s="26" t="s">
        <v>999</v>
      </c>
      <c r="BI11" s="26" t="s">
        <v>1000</v>
      </c>
      <c r="BJ11">
        <v>55.137114635663004</v>
      </c>
      <c r="BK11">
        <v>24.35261831</v>
      </c>
      <c r="BL11">
        <v>22.309991455078102</v>
      </c>
      <c r="BM11">
        <v>19.570001220703102</v>
      </c>
      <c r="BN11">
        <v>21.730004882812501</v>
      </c>
      <c r="BO11">
        <v>23.85</v>
      </c>
      <c r="BP11">
        <v>21.864999389648499</v>
      </c>
      <c r="BQ11" s="26">
        <v>5.6149992105134001E-2</v>
      </c>
      <c r="BR11" s="26">
        <v>21620.548102069999</v>
      </c>
      <c r="BS11" s="26">
        <v>18373.180620979201</v>
      </c>
      <c r="BT11" s="26">
        <v>5.82829831967065E-55</v>
      </c>
      <c r="BU11" s="26">
        <v>4.6497343621997698E-42</v>
      </c>
      <c r="BV11" s="28" t="s">
        <v>297</v>
      </c>
      <c r="BW11" s="26">
        <v>488461.63745094999</v>
      </c>
      <c r="BX11" s="26">
        <v>1</v>
      </c>
      <c r="BY11" s="26">
        <v>31</v>
      </c>
      <c r="CA11">
        <f t="shared" si="0"/>
        <v>0</v>
      </c>
    </row>
    <row r="12" spans="1:88" x14ac:dyDescent="0.25">
      <c r="A12" t="s">
        <v>298</v>
      </c>
      <c r="B12" t="s">
        <v>299</v>
      </c>
      <c r="C12">
        <v>44494502</v>
      </c>
      <c r="D12" s="14">
        <v>73.081999999999994</v>
      </c>
      <c r="E12" s="14">
        <v>79.863</v>
      </c>
      <c r="F12" s="14">
        <v>24.760933835123801</v>
      </c>
      <c r="G12" s="14">
        <v>64.121277288798893</v>
      </c>
      <c r="H12" s="14">
        <v>16.2585100979651</v>
      </c>
      <c r="I12" s="14">
        <v>7.609</v>
      </c>
      <c r="J12" s="14">
        <v>2.2610000000000001</v>
      </c>
      <c r="K12" s="14">
        <v>8.1300000000000008</v>
      </c>
      <c r="L12" s="14">
        <v>13.980610642767401</v>
      </c>
      <c r="M12" s="14">
        <v>11.2427213207093</v>
      </c>
      <c r="N12" s="14">
        <v>51.586814927180903</v>
      </c>
      <c r="O12" s="14">
        <v>1.41628168078485E-2</v>
      </c>
      <c r="P12" s="14">
        <v>24000</v>
      </c>
      <c r="Q12" s="14">
        <v>117</v>
      </c>
      <c r="R12" s="14">
        <v>18081937</v>
      </c>
      <c r="S12" s="14">
        <v>1801292</v>
      </c>
      <c r="T12" s="20">
        <v>19870</v>
      </c>
      <c r="U12">
        <v>519871519807.79498</v>
      </c>
      <c r="V12" s="14">
        <v>32</v>
      </c>
      <c r="W12" s="14">
        <v>7.7</v>
      </c>
      <c r="X12" s="14">
        <v>41.2</v>
      </c>
      <c r="Y12" s="14">
        <v>61.301998138427699</v>
      </c>
      <c r="Z12" s="14">
        <v>9.2000000178813907E-2</v>
      </c>
      <c r="AA12" s="14">
        <v>69.738757500760201</v>
      </c>
      <c r="AB12" s="14">
        <v>0.54152</v>
      </c>
      <c r="AC12" s="14">
        <v>8811.1299999999992</v>
      </c>
      <c r="AD12" s="14">
        <v>0.854560979237316</v>
      </c>
      <c r="AE12" s="14">
        <v>54.3357121193851</v>
      </c>
      <c r="AF12" s="14">
        <v>9.7984058182512506</v>
      </c>
      <c r="AG12" s="14">
        <v>8.8082514158195497</v>
      </c>
      <c r="AH12" s="14">
        <v>91.87</v>
      </c>
      <c r="AI12" s="14">
        <v>36.599118632308098</v>
      </c>
      <c r="AJ12" s="20">
        <v>6843.2955624040596</v>
      </c>
      <c r="AK12" s="14">
        <v>4.7815077748743198</v>
      </c>
      <c r="AL12" s="20">
        <v>93.852824666632401</v>
      </c>
      <c r="AM12" s="14">
        <v>5.9</v>
      </c>
      <c r="AN12" s="14">
        <v>15.8</v>
      </c>
      <c r="AO12" s="14">
        <v>9.9</v>
      </c>
      <c r="AP12" s="21">
        <v>3.96</v>
      </c>
      <c r="AQ12" s="14">
        <v>4.9000000000000004</v>
      </c>
      <c r="AR12" s="14">
        <v>5.54549</v>
      </c>
      <c r="AS12" s="14">
        <v>109.74146</v>
      </c>
      <c r="AT12" s="14">
        <v>99.962760000000003</v>
      </c>
      <c r="AU12" s="14">
        <v>1.01963</v>
      </c>
      <c r="AV12" s="14">
        <v>76.774394263033997</v>
      </c>
      <c r="AW12" s="14">
        <v>100</v>
      </c>
      <c r="AX12" s="14">
        <v>7.8567752744146002</v>
      </c>
      <c r="AY12" s="22">
        <v>134</v>
      </c>
      <c r="AZ12" s="22">
        <v>28.5</v>
      </c>
      <c r="BA12" s="24">
        <v>31.7</v>
      </c>
      <c r="BB12" s="25">
        <v>0.83</v>
      </c>
      <c r="BC12" s="27">
        <v>185</v>
      </c>
      <c r="BD12" s="26" t="s">
        <v>1001</v>
      </c>
      <c r="BE12" s="26" t="s">
        <v>992</v>
      </c>
      <c r="BF12" s="26" t="s">
        <v>1002</v>
      </c>
      <c r="BG12" s="26" t="s">
        <v>265</v>
      </c>
      <c r="BH12" s="26" t="s">
        <v>1002</v>
      </c>
      <c r="BI12" s="26" t="s">
        <v>987</v>
      </c>
      <c r="BJ12">
        <v>-63.969881680850797</v>
      </c>
      <c r="BK12">
        <v>-37.090499776500003</v>
      </c>
      <c r="BL12">
        <v>23.35</v>
      </c>
      <c r="BM12">
        <v>24.260003662109401</v>
      </c>
      <c r="BN12">
        <v>22.749993896484401</v>
      </c>
      <c r="BO12">
        <v>22.890008544921901</v>
      </c>
      <c r="BP12">
        <v>23.312501525878901</v>
      </c>
      <c r="BQ12" s="26">
        <v>5.0790323239181E-2</v>
      </c>
      <c r="BR12" s="26">
        <v>6064.4606612124699</v>
      </c>
      <c r="BS12" s="26">
        <v>18364.690699823801</v>
      </c>
      <c r="BT12" s="26">
        <v>2.11172743227234E-40</v>
      </c>
      <c r="BU12" s="26">
        <v>6.5429887306390799E-37</v>
      </c>
      <c r="BV12" s="26">
        <v>6.3502629942050198E-303</v>
      </c>
      <c r="BW12" s="26">
        <v>282404.43635830801</v>
      </c>
      <c r="BX12" s="26">
        <v>1</v>
      </c>
      <c r="BY12" s="26">
        <v>23</v>
      </c>
      <c r="CA12">
        <f t="shared" si="0"/>
        <v>0</v>
      </c>
    </row>
    <row r="13" spans="1:88" x14ac:dyDescent="0.25">
      <c r="A13" t="s">
        <v>302</v>
      </c>
      <c r="B13" t="s">
        <v>303</v>
      </c>
      <c r="C13">
        <v>2951776</v>
      </c>
      <c r="D13" s="14">
        <v>71.215000000000003</v>
      </c>
      <c r="E13" s="14">
        <v>78.353999999999999</v>
      </c>
      <c r="F13" s="14">
        <v>20.633421924996899</v>
      </c>
      <c r="G13" s="14">
        <v>68.112760417990003</v>
      </c>
      <c r="H13" s="14">
        <v>103.680224798033</v>
      </c>
      <c r="I13" s="14">
        <v>9.8569999999999993</v>
      </c>
      <c r="J13" s="14">
        <v>1.7549999999999999</v>
      </c>
      <c r="K13" s="14">
        <v>36.850999999999999</v>
      </c>
      <c r="L13" s="14">
        <v>49.500638270154802</v>
      </c>
      <c r="M13" s="14">
        <v>37.329503119358598</v>
      </c>
      <c r="N13" s="14">
        <v>27.126436082566698</v>
      </c>
      <c r="O13" s="14">
        <v>1.1043927545598</v>
      </c>
      <c r="P13" s="14">
        <v>-24989</v>
      </c>
      <c r="Q13" s="14">
        <v>11047</v>
      </c>
      <c r="R13" s="56" t="s">
        <v>983</v>
      </c>
      <c r="S13" s="56" t="s">
        <v>983</v>
      </c>
      <c r="T13" s="20">
        <v>10480</v>
      </c>
      <c r="U13">
        <v>12433089919.0459</v>
      </c>
      <c r="V13" s="14">
        <v>23.5</v>
      </c>
      <c r="W13" s="14">
        <v>50</v>
      </c>
      <c r="X13" s="14">
        <v>33.6</v>
      </c>
      <c r="Y13" s="14">
        <v>55.624000549316399</v>
      </c>
      <c r="Z13" s="14">
        <v>29.6380004882813</v>
      </c>
      <c r="AA13" s="14">
        <v>71.446568474703597</v>
      </c>
      <c r="AB13" s="14">
        <v>0.22788</v>
      </c>
      <c r="AC13" s="14">
        <v>521.33000000000004</v>
      </c>
      <c r="AD13" s="14">
        <v>4.7783375865891102</v>
      </c>
      <c r="AE13" s="14">
        <v>58.897086365582403</v>
      </c>
      <c r="AF13" s="14">
        <v>11.6684233300678</v>
      </c>
      <c r="AG13" s="14">
        <v>23.1105028060216</v>
      </c>
      <c r="AH13" s="14">
        <v>63.149000000000001</v>
      </c>
      <c r="AI13" s="56" t="s">
        <v>983</v>
      </c>
      <c r="AJ13" s="20">
        <v>2355.09989517247</v>
      </c>
      <c r="AK13" s="14">
        <v>1.8987193736581101</v>
      </c>
      <c r="AL13" s="20">
        <v>100</v>
      </c>
      <c r="AM13" s="14">
        <v>6.1</v>
      </c>
      <c r="AN13" s="14">
        <v>22.3</v>
      </c>
      <c r="AO13" s="14">
        <v>12.4</v>
      </c>
      <c r="AP13" s="58" t="s">
        <v>983</v>
      </c>
      <c r="AQ13" s="14">
        <v>4.0999999999999996</v>
      </c>
      <c r="AR13" s="14">
        <v>2.7581199999999999</v>
      </c>
      <c r="AS13" s="14">
        <v>94.083519999999993</v>
      </c>
      <c r="AT13" s="14">
        <v>91.987710000000007</v>
      </c>
      <c r="AU13" s="56" t="s">
        <v>983</v>
      </c>
      <c r="AV13" s="14">
        <v>83.215584209133695</v>
      </c>
      <c r="AW13" s="14">
        <v>100</v>
      </c>
      <c r="AX13" s="14">
        <v>26.317195576268599</v>
      </c>
      <c r="AY13" s="22">
        <v>120</v>
      </c>
      <c r="AZ13" s="22">
        <v>20.9</v>
      </c>
      <c r="BA13" s="24">
        <v>35.1</v>
      </c>
      <c r="BB13" s="25">
        <v>0.76</v>
      </c>
      <c r="BC13" s="59" t="s">
        <v>983</v>
      </c>
      <c r="BD13" s="26" t="s">
        <v>984</v>
      </c>
      <c r="BE13" s="26" t="s">
        <v>995</v>
      </c>
      <c r="BF13" s="26" t="s">
        <v>272</v>
      </c>
      <c r="BG13" s="26" t="s">
        <v>272</v>
      </c>
      <c r="BH13" s="26" t="s">
        <v>999</v>
      </c>
      <c r="BI13" s="26" t="s">
        <v>997</v>
      </c>
      <c r="BJ13">
        <v>44.836591905043903</v>
      </c>
      <c r="BK13">
        <v>40.078872578999999</v>
      </c>
      <c r="BL13">
        <v>0.85000000000002296</v>
      </c>
      <c r="BM13">
        <v>-4.3500122070312299</v>
      </c>
      <c r="BN13">
        <v>-1.3599914550781</v>
      </c>
      <c r="BO13">
        <v>6.5500122070312701</v>
      </c>
      <c r="BP13">
        <v>0.42250213623049199</v>
      </c>
      <c r="BQ13" s="26">
        <v>5.4970231663255001E-2</v>
      </c>
      <c r="BR13" s="26">
        <v>2258.7312573812301</v>
      </c>
      <c r="BS13" s="26">
        <v>18359.164163750302</v>
      </c>
      <c r="BT13" s="26">
        <v>2.9786847200139E-36</v>
      </c>
      <c r="BU13" s="26">
        <v>1.22331982678445E-39</v>
      </c>
      <c r="BV13" s="26">
        <v>8.5328427594405804E-307</v>
      </c>
      <c r="BW13" s="26">
        <v>96828.590357382607</v>
      </c>
      <c r="BX13" s="26">
        <v>1</v>
      </c>
      <c r="BY13" s="26">
        <v>24</v>
      </c>
      <c r="CA13">
        <f t="shared" si="0"/>
        <v>0</v>
      </c>
    </row>
    <row r="14" spans="1:88" x14ac:dyDescent="0.25">
      <c r="A14" t="s">
        <v>304</v>
      </c>
      <c r="B14" t="s">
        <v>305</v>
      </c>
      <c r="C14">
        <v>96286</v>
      </c>
      <c r="D14" s="14">
        <v>75.721000000000004</v>
      </c>
      <c r="E14" s="14">
        <v>77.983000000000004</v>
      </c>
      <c r="F14" s="14">
        <v>22.081091747502199</v>
      </c>
      <c r="G14" s="14">
        <v>69.119082732692206</v>
      </c>
      <c r="H14" s="14">
        <v>218.83181818181799</v>
      </c>
      <c r="I14" s="14">
        <v>6.3659999999999997</v>
      </c>
      <c r="J14" s="14">
        <v>1.994</v>
      </c>
      <c r="K14" s="14">
        <v>75.400999999999996</v>
      </c>
      <c r="L14" s="56" t="s">
        <v>983</v>
      </c>
      <c r="M14" s="56" t="s">
        <v>983</v>
      </c>
      <c r="N14" s="56" t="s">
        <v>983</v>
      </c>
      <c r="O14" s="14">
        <v>1.0981973443516999</v>
      </c>
      <c r="P14" s="14">
        <v>0</v>
      </c>
      <c r="Q14" s="14">
        <v>107</v>
      </c>
      <c r="R14" s="14">
        <v>580174.15683482494</v>
      </c>
      <c r="S14" s="14">
        <v>17657</v>
      </c>
      <c r="T14" s="20">
        <v>25490</v>
      </c>
      <c r="U14">
        <v>1610574074.07407</v>
      </c>
      <c r="V14" s="56" t="s">
        <v>983</v>
      </c>
      <c r="W14" s="56" t="s">
        <v>983</v>
      </c>
      <c r="X14" s="56" t="s">
        <v>983</v>
      </c>
      <c r="Y14" s="56" t="s">
        <v>983</v>
      </c>
      <c r="Z14" s="56" t="s">
        <v>983</v>
      </c>
      <c r="AA14" s="56" t="s">
        <v>983</v>
      </c>
      <c r="AB14" s="56" t="s">
        <v>983</v>
      </c>
      <c r="AC14" s="14">
        <v>5.63</v>
      </c>
      <c r="AD14" s="56" t="s">
        <v>983</v>
      </c>
      <c r="AE14" s="14">
        <v>20.454545454545499</v>
      </c>
      <c r="AF14" s="14">
        <v>22.272727706215601</v>
      </c>
      <c r="AG14" s="14">
        <v>18.569673689048798</v>
      </c>
      <c r="AH14" s="14">
        <v>24.599</v>
      </c>
      <c r="AI14" s="14">
        <v>60.868031357891702</v>
      </c>
      <c r="AJ14" s="20">
        <v>561.78561396685495</v>
      </c>
      <c r="AK14" s="14">
        <v>5.74441995635358</v>
      </c>
      <c r="AL14" s="20">
        <v>100</v>
      </c>
      <c r="AM14" s="14">
        <v>13.1</v>
      </c>
      <c r="AN14" s="14">
        <v>22.6</v>
      </c>
      <c r="AO14" s="14">
        <v>6.4</v>
      </c>
      <c r="AP14" s="21">
        <v>2.7646999999999999</v>
      </c>
      <c r="AQ14" s="14">
        <v>3.9</v>
      </c>
      <c r="AR14" s="56" t="s">
        <v>983</v>
      </c>
      <c r="AS14" s="14">
        <v>103.66896</v>
      </c>
      <c r="AT14" s="14">
        <v>98.185779999999994</v>
      </c>
      <c r="AU14" s="14">
        <v>0.97936000000000001</v>
      </c>
      <c r="AV14" s="56" t="s">
        <v>983</v>
      </c>
      <c r="AW14" s="14">
        <v>100</v>
      </c>
      <c r="AX14" s="14">
        <v>84.310682345855298</v>
      </c>
      <c r="AY14" s="22">
        <v>96</v>
      </c>
      <c r="AZ14" s="22">
        <v>19.100000000000001</v>
      </c>
      <c r="BA14" s="24">
        <v>31.9</v>
      </c>
      <c r="BB14" s="59" t="s">
        <v>983</v>
      </c>
      <c r="BC14" s="59" t="s">
        <v>983</v>
      </c>
      <c r="BD14" s="26" t="s">
        <v>984</v>
      </c>
      <c r="BE14" s="26" t="s">
        <v>992</v>
      </c>
      <c r="BF14" s="26" t="s">
        <v>986</v>
      </c>
      <c r="BG14" s="26" t="s">
        <v>265</v>
      </c>
      <c r="BH14" s="26" t="s">
        <v>266</v>
      </c>
      <c r="BI14" s="26" t="s">
        <v>987</v>
      </c>
      <c r="BJ14">
        <v>-61.788215114450097</v>
      </c>
      <c r="BK14">
        <v>17.079169012500099</v>
      </c>
      <c r="BL14">
        <v>27.330010986328102</v>
      </c>
      <c r="BM14">
        <v>26.649987792968801</v>
      </c>
      <c r="BN14">
        <v>26.390008544921901</v>
      </c>
      <c r="BO14">
        <v>26.279992675781301</v>
      </c>
      <c r="BP14">
        <v>26.662500000000001</v>
      </c>
      <c r="BQ14" s="26">
        <v>0.121612515201115</v>
      </c>
      <c r="BR14" s="26">
        <v>25.9493758049978</v>
      </c>
      <c r="BS14" s="26">
        <v>18351.911101382</v>
      </c>
      <c r="BT14" s="26">
        <v>7.8308366006111396E-31</v>
      </c>
      <c r="BU14" s="26">
        <v>6.2862592752804103E-66</v>
      </c>
      <c r="BV14" s="26">
        <v>0</v>
      </c>
      <c r="BW14" s="26">
        <v>73.293209833476396</v>
      </c>
      <c r="BX14" s="26">
        <v>1</v>
      </c>
      <c r="BY14" s="26">
        <v>16</v>
      </c>
      <c r="CA14">
        <f t="shared" si="0"/>
        <v>0</v>
      </c>
    </row>
    <row r="15" spans="1:88" x14ac:dyDescent="0.25">
      <c r="A15" t="s">
        <v>306</v>
      </c>
      <c r="B15" t="s">
        <v>307</v>
      </c>
      <c r="C15">
        <v>24982688</v>
      </c>
      <c r="D15" s="14">
        <v>80.7</v>
      </c>
      <c r="E15" s="14">
        <v>84.9</v>
      </c>
      <c r="F15" s="14">
        <v>19.190617038565801</v>
      </c>
      <c r="G15" s="14">
        <v>65.152907733875196</v>
      </c>
      <c r="H15" s="14">
        <v>3.24912948744283</v>
      </c>
      <c r="I15" s="14">
        <v>6.3</v>
      </c>
      <c r="J15" s="14">
        <v>1.74</v>
      </c>
      <c r="K15" s="14">
        <v>13.988</v>
      </c>
      <c r="L15" s="14">
        <v>20.5767999696081</v>
      </c>
      <c r="M15" s="14">
        <v>21.193200149464701</v>
      </c>
      <c r="N15" s="56" t="s">
        <v>983</v>
      </c>
      <c r="O15" s="56" t="s">
        <v>983</v>
      </c>
      <c r="P15" s="14">
        <v>791229</v>
      </c>
      <c r="Q15" s="14">
        <v>13</v>
      </c>
      <c r="R15" s="14">
        <v>75667645.0347507</v>
      </c>
      <c r="S15" s="14">
        <v>8747113</v>
      </c>
      <c r="T15" s="20">
        <v>50050</v>
      </c>
      <c r="U15">
        <v>1433904348500.1201</v>
      </c>
      <c r="V15" s="56" t="s">
        <v>983</v>
      </c>
      <c r="W15" s="56" t="s">
        <v>983</v>
      </c>
      <c r="X15" s="56" t="s">
        <v>983</v>
      </c>
      <c r="Y15" s="14">
        <v>65.517997741699205</v>
      </c>
      <c r="Z15" s="14">
        <v>2.5599999427795401</v>
      </c>
      <c r="AA15" s="14">
        <v>85.103375033796794</v>
      </c>
      <c r="AB15" s="56" t="s">
        <v>983</v>
      </c>
      <c r="AC15" s="14">
        <v>53610.22</v>
      </c>
      <c r="AD15" s="14">
        <v>1.89155976713945</v>
      </c>
      <c r="AE15" s="14">
        <v>48.241944248714901</v>
      </c>
      <c r="AF15" s="14">
        <v>16.258278059599402</v>
      </c>
      <c r="AG15" s="14">
        <v>19.265622307157201</v>
      </c>
      <c r="AH15" s="14">
        <v>86.012</v>
      </c>
      <c r="AI15" s="14">
        <v>21.482299667108901</v>
      </c>
      <c r="AJ15" s="20">
        <v>20957.854011167099</v>
      </c>
      <c r="AK15" s="14">
        <v>15.388766019446701</v>
      </c>
      <c r="AL15" s="20">
        <v>24.893583769677399</v>
      </c>
      <c r="AM15" s="14">
        <v>5.6</v>
      </c>
      <c r="AN15" s="14">
        <v>9.1</v>
      </c>
      <c r="AO15" s="14">
        <v>3.7</v>
      </c>
      <c r="AP15" s="21">
        <v>3.5874000000000001</v>
      </c>
      <c r="AQ15" s="56" t="s">
        <v>983</v>
      </c>
      <c r="AR15" s="14">
        <v>5.27163</v>
      </c>
      <c r="AS15" s="14">
        <v>100.33898000000001</v>
      </c>
      <c r="AT15" s="56" t="s">
        <v>983</v>
      </c>
      <c r="AU15" s="14">
        <v>0.93754000000000004</v>
      </c>
      <c r="AV15" s="56" t="s">
        <v>983</v>
      </c>
      <c r="AW15" s="14">
        <v>100</v>
      </c>
      <c r="AX15" s="14">
        <v>14.4613912959537</v>
      </c>
      <c r="AY15" s="22">
        <v>132</v>
      </c>
      <c r="AZ15" s="29">
        <v>30.4</v>
      </c>
      <c r="BA15" s="24">
        <v>38.700000000000003</v>
      </c>
      <c r="BB15" s="25">
        <v>0.93799999999999994</v>
      </c>
      <c r="BC15" s="27" t="s">
        <v>308</v>
      </c>
      <c r="BD15" s="26" t="s">
        <v>998</v>
      </c>
      <c r="BE15" s="26" t="s">
        <v>1003</v>
      </c>
      <c r="BF15" s="26" t="s">
        <v>310</v>
      </c>
      <c r="BG15" s="26" t="s">
        <v>310</v>
      </c>
      <c r="BH15" s="26" t="s">
        <v>1004</v>
      </c>
      <c r="BI15" s="26" t="s">
        <v>1005</v>
      </c>
      <c r="BJ15">
        <v>133.08112633549999</v>
      </c>
      <c r="BK15">
        <v>-24.922906182999899</v>
      </c>
      <c r="BL15">
        <v>31.290002441406301</v>
      </c>
      <c r="BM15">
        <v>30.679986572265602</v>
      </c>
      <c r="BN15">
        <v>29.360009765625001</v>
      </c>
      <c r="BO15">
        <v>25.640008544921901</v>
      </c>
      <c r="BP15">
        <v>29.2425018310547</v>
      </c>
      <c r="BQ15" s="26">
        <v>0.15042210134658099</v>
      </c>
      <c r="BR15" s="26">
        <v>6762.8976884990698</v>
      </c>
      <c r="BS15" s="26">
        <v>18345.8630277661</v>
      </c>
      <c r="BT15" s="26">
        <v>3.1781043677062901E-80</v>
      </c>
      <c r="BU15" s="26">
        <v>4.8407637420344498E-135</v>
      </c>
      <c r="BV15" s="26">
        <v>0</v>
      </c>
      <c r="BW15" s="26">
        <v>485129.11701581097</v>
      </c>
      <c r="BX15" s="26">
        <v>1</v>
      </c>
      <c r="BY15" s="26">
        <v>21</v>
      </c>
      <c r="CA15">
        <f t="shared" si="0"/>
        <v>0</v>
      </c>
    </row>
    <row r="16" spans="1:88" x14ac:dyDescent="0.25">
      <c r="A16" t="s">
        <v>313</v>
      </c>
      <c r="B16" t="s">
        <v>314</v>
      </c>
      <c r="C16">
        <v>8840521</v>
      </c>
      <c r="D16" s="14">
        <v>79.400000000000006</v>
      </c>
      <c r="E16" s="14">
        <v>84</v>
      </c>
      <c r="F16" s="14">
        <v>14.2979476320233</v>
      </c>
      <c r="G16" s="14">
        <v>66.700485908386895</v>
      </c>
      <c r="H16" s="14">
        <v>107.206926667578</v>
      </c>
      <c r="I16" s="14">
        <v>9.5</v>
      </c>
      <c r="J16" s="14">
        <v>1.52</v>
      </c>
      <c r="K16" s="14">
        <v>41.703000000000003</v>
      </c>
      <c r="L16" s="14">
        <v>50.735505296212303</v>
      </c>
      <c r="M16" s="14">
        <v>54.037671021734901</v>
      </c>
      <c r="N16" s="56" t="s">
        <v>983</v>
      </c>
      <c r="O16" s="56" t="s">
        <v>983</v>
      </c>
      <c r="P16" s="14">
        <v>324998</v>
      </c>
      <c r="Q16" s="14">
        <v>23</v>
      </c>
      <c r="R16" s="14">
        <v>12935505</v>
      </c>
      <c r="S16" s="56" t="s">
        <v>983</v>
      </c>
      <c r="T16" s="20">
        <v>55300</v>
      </c>
      <c r="U16">
        <v>455285818035.125</v>
      </c>
      <c r="V16" s="56" t="s">
        <v>983</v>
      </c>
      <c r="W16" s="14">
        <v>0.7</v>
      </c>
      <c r="X16" s="14">
        <v>29.7</v>
      </c>
      <c r="Y16" s="14">
        <v>60.683998107910199</v>
      </c>
      <c r="Z16" s="14">
        <v>3.5810000896453902</v>
      </c>
      <c r="AA16" s="14">
        <v>82.704699687916104</v>
      </c>
      <c r="AB16" s="14">
        <v>3.1574300000000002</v>
      </c>
      <c r="AC16" s="14">
        <v>12362.28</v>
      </c>
      <c r="AD16" s="14">
        <v>0.73599253930703601</v>
      </c>
      <c r="AE16" s="14">
        <v>32.3566761396415</v>
      </c>
      <c r="AF16" s="14">
        <v>46.9057128369164</v>
      </c>
      <c r="AG16" s="14">
        <v>28.397981655605001</v>
      </c>
      <c r="AH16" s="14">
        <v>58.296999999999997</v>
      </c>
      <c r="AI16" s="14">
        <v>22.9898633459709</v>
      </c>
      <c r="AJ16" s="20">
        <v>6435.49133689259</v>
      </c>
      <c r="AK16" s="14">
        <v>6.8698679296767002</v>
      </c>
      <c r="AL16" s="20">
        <v>85.051537665350494</v>
      </c>
      <c r="AM16" s="14">
        <v>6.6</v>
      </c>
      <c r="AN16" s="14">
        <v>11.4</v>
      </c>
      <c r="AO16" s="14">
        <v>3.5</v>
      </c>
      <c r="AP16" s="21">
        <v>5.1440999999999999</v>
      </c>
      <c r="AQ16" s="14">
        <v>7.6</v>
      </c>
      <c r="AR16" s="14">
        <v>5.5007000000000001</v>
      </c>
      <c r="AS16" s="14">
        <v>103.11315</v>
      </c>
      <c r="AT16" s="14">
        <v>99.453180000000003</v>
      </c>
      <c r="AU16" s="14">
        <v>0.97172999999999998</v>
      </c>
      <c r="AV16" s="14">
        <v>100</v>
      </c>
      <c r="AW16" s="14">
        <v>100</v>
      </c>
      <c r="AX16" s="14">
        <v>10.0119483521856</v>
      </c>
      <c r="AY16" s="22">
        <v>148</v>
      </c>
      <c r="AZ16" s="22">
        <v>21.9</v>
      </c>
      <c r="BA16" s="24">
        <v>44</v>
      </c>
      <c r="BB16" s="25">
        <v>0.91400000000000003</v>
      </c>
      <c r="BC16" s="27" t="s">
        <v>315</v>
      </c>
      <c r="BD16" s="26" t="s">
        <v>998</v>
      </c>
      <c r="BE16" s="26" t="s">
        <v>1003</v>
      </c>
      <c r="BF16" s="26" t="s">
        <v>286</v>
      </c>
      <c r="BG16" s="26" t="s">
        <v>286</v>
      </c>
      <c r="BH16" s="26" t="s">
        <v>1006</v>
      </c>
      <c r="BI16" s="26" t="s">
        <v>997</v>
      </c>
      <c r="BJ16">
        <v>14.763600225864201</v>
      </c>
      <c r="BK16">
        <v>47.694583435000098</v>
      </c>
      <c r="BL16">
        <v>-0.38999023437497699</v>
      </c>
      <c r="BM16">
        <v>-1.42999877929685</v>
      </c>
      <c r="BN16">
        <v>1.55999145507815</v>
      </c>
      <c r="BO16">
        <v>2.7300048828125201</v>
      </c>
      <c r="BP16">
        <v>0.61750183105471002</v>
      </c>
      <c r="BQ16" s="26">
        <v>0.12818833077549699</v>
      </c>
      <c r="BR16" s="26">
        <v>15307.886933616401</v>
      </c>
      <c r="BS16" s="26">
        <v>18345.455484517599</v>
      </c>
      <c r="BT16" s="26">
        <v>4.95169529630508E-89</v>
      </c>
      <c r="BU16" s="26">
        <v>9.6958843341970705E-139</v>
      </c>
      <c r="BV16" s="26">
        <v>0</v>
      </c>
      <c r="BW16" s="26">
        <v>1557906.87295896</v>
      </c>
      <c r="BX16" s="26">
        <v>1</v>
      </c>
      <c r="BY16" s="26">
        <v>14</v>
      </c>
      <c r="CA16">
        <f t="shared" si="0"/>
        <v>0</v>
      </c>
    </row>
    <row r="17" spans="1:79" x14ac:dyDescent="0.25">
      <c r="A17" t="s">
        <v>317</v>
      </c>
      <c r="B17" t="s">
        <v>318</v>
      </c>
      <c r="C17">
        <v>9939800</v>
      </c>
      <c r="D17" s="14">
        <v>70.344999999999999</v>
      </c>
      <c r="E17" s="14">
        <v>75.335999999999999</v>
      </c>
      <c r="F17" s="14">
        <v>23.369569860386498</v>
      </c>
      <c r="G17" s="14">
        <v>70.435247388898603</v>
      </c>
      <c r="H17" s="14">
        <v>120.265319946776</v>
      </c>
      <c r="I17" s="14">
        <v>5.8</v>
      </c>
      <c r="J17" s="14">
        <v>1.8</v>
      </c>
      <c r="K17" s="14">
        <v>44.32</v>
      </c>
      <c r="L17" s="14">
        <v>41.854450949560601</v>
      </c>
      <c r="M17" s="14">
        <v>48.547864732761099</v>
      </c>
      <c r="N17" s="14">
        <v>10.7770054177169</v>
      </c>
      <c r="O17" s="14">
        <v>0.188781730967854</v>
      </c>
      <c r="P17" s="14">
        <v>6002</v>
      </c>
      <c r="Q17" s="14">
        <v>11246</v>
      </c>
      <c r="R17" s="14">
        <v>2279546</v>
      </c>
      <c r="S17" s="56" t="s">
        <v>983</v>
      </c>
      <c r="T17" s="20">
        <v>17100</v>
      </c>
      <c r="U17">
        <v>46939529411.764702</v>
      </c>
      <c r="V17" s="56" t="s">
        <v>983</v>
      </c>
      <c r="W17" s="56" t="s">
        <v>983</v>
      </c>
      <c r="X17" s="56" t="s">
        <v>983</v>
      </c>
      <c r="Y17" s="14">
        <v>66.501998901367202</v>
      </c>
      <c r="Z17" s="14">
        <v>35.869998931884801</v>
      </c>
      <c r="AA17" s="14">
        <v>90.928774885761996</v>
      </c>
      <c r="AB17" s="14">
        <v>0.18468000000000001</v>
      </c>
      <c r="AC17" s="14">
        <v>761.43</v>
      </c>
      <c r="AD17" s="14">
        <v>3.77369409189023</v>
      </c>
      <c r="AE17" s="14">
        <v>57.735575178420198</v>
      </c>
      <c r="AF17" s="14">
        <v>14.099673341202299</v>
      </c>
      <c r="AG17" s="14">
        <v>10.1551256208372</v>
      </c>
      <c r="AH17" s="14">
        <v>55.68</v>
      </c>
      <c r="AI17" s="56" t="s">
        <v>983</v>
      </c>
      <c r="AJ17" s="20">
        <v>851.06793556718299</v>
      </c>
      <c r="AK17" s="14">
        <v>3.9315606089891899</v>
      </c>
      <c r="AL17" s="20">
        <v>100</v>
      </c>
      <c r="AM17" s="14">
        <v>6.1</v>
      </c>
      <c r="AN17" s="14">
        <v>22.2</v>
      </c>
      <c r="AO17" s="14">
        <v>21.5</v>
      </c>
      <c r="AP17" s="58" t="s">
        <v>983</v>
      </c>
      <c r="AQ17" s="14">
        <v>4.7</v>
      </c>
      <c r="AR17" s="14">
        <v>2.90341</v>
      </c>
      <c r="AS17" s="14">
        <v>103.2941</v>
      </c>
      <c r="AT17" s="14">
        <v>107.17216999999999</v>
      </c>
      <c r="AU17" s="56" t="s">
        <v>983</v>
      </c>
      <c r="AV17" s="14">
        <v>87.638761715874907</v>
      </c>
      <c r="AW17" s="14">
        <v>100</v>
      </c>
      <c r="AX17" s="14">
        <v>11.1048009507593</v>
      </c>
      <c r="AY17" s="22">
        <v>131</v>
      </c>
      <c r="AZ17" s="22">
        <v>19.899999999999999</v>
      </c>
      <c r="BA17" s="24">
        <v>21.4</v>
      </c>
      <c r="BB17" s="25">
        <v>0.754</v>
      </c>
      <c r="BC17" s="27" t="s">
        <v>319</v>
      </c>
      <c r="BD17" s="26" t="s">
        <v>984</v>
      </c>
      <c r="BE17" s="26" t="s">
        <v>992</v>
      </c>
      <c r="BF17" s="26" t="s">
        <v>272</v>
      </c>
      <c r="BG17" s="26" t="s">
        <v>272</v>
      </c>
      <c r="BH17" s="26" t="s">
        <v>999</v>
      </c>
      <c r="BI17" s="26" t="s">
        <v>997</v>
      </c>
      <c r="BJ17">
        <v>47.725755334290703</v>
      </c>
      <c r="BK17">
        <v>40.1370384760001</v>
      </c>
      <c r="BL17">
        <v>11.170007324218799</v>
      </c>
      <c r="BM17">
        <v>7.2900024414062701</v>
      </c>
      <c r="BN17">
        <v>9.6899963378906495</v>
      </c>
      <c r="BO17">
        <v>14.3200012207031</v>
      </c>
      <c r="BP17">
        <v>10.6175018310547</v>
      </c>
      <c r="BQ17" s="26">
        <v>9.4485000351813994E-2</v>
      </c>
      <c r="BR17" s="26">
        <v>1916.86589648671</v>
      </c>
      <c r="BS17" s="26">
        <v>18358.300141587701</v>
      </c>
      <c r="BT17" s="26">
        <v>1.2357680108715299E-62</v>
      </c>
      <c r="BU17" s="26">
        <v>3.86717452241574E-82</v>
      </c>
      <c r="BV17" s="26">
        <v>0</v>
      </c>
      <c r="BW17" s="26">
        <v>30091.856830937901</v>
      </c>
      <c r="BX17" s="26">
        <v>1</v>
      </c>
      <c r="BY17" s="26">
        <v>29</v>
      </c>
      <c r="CA17">
        <f t="shared" si="0"/>
        <v>0</v>
      </c>
    </row>
    <row r="18" spans="1:79" x14ac:dyDescent="0.25">
      <c r="A18" t="s">
        <v>320</v>
      </c>
      <c r="B18" t="s">
        <v>321</v>
      </c>
      <c r="C18">
        <v>11175378</v>
      </c>
      <c r="D18" s="14">
        <v>59.435000000000002</v>
      </c>
      <c r="E18" s="14">
        <v>63.030999999999999</v>
      </c>
      <c r="F18" s="14">
        <v>45.501680749118599</v>
      </c>
      <c r="G18" s="14">
        <v>52.251378790544301</v>
      </c>
      <c r="H18" s="14">
        <v>435.17827102803699</v>
      </c>
      <c r="I18" s="14">
        <v>7.9290000000000003</v>
      </c>
      <c r="J18" s="14">
        <v>5.41</v>
      </c>
      <c r="K18" s="14">
        <v>86.968000000000004</v>
      </c>
      <c r="L18" s="14">
        <v>26.951534602670399</v>
      </c>
      <c r="M18" s="14">
        <v>7.4447025998583802</v>
      </c>
      <c r="N18" s="14">
        <v>14.035506038981801</v>
      </c>
      <c r="O18" s="14">
        <v>14.787108669802301</v>
      </c>
      <c r="P18" s="14">
        <v>10003</v>
      </c>
      <c r="Q18" s="14">
        <v>387862</v>
      </c>
      <c r="R18" s="56" t="s">
        <v>983</v>
      </c>
      <c r="S18" s="56" t="s">
        <v>983</v>
      </c>
      <c r="T18" s="20">
        <v>750</v>
      </c>
      <c r="U18">
        <v>3036931818.1818199</v>
      </c>
      <c r="V18" s="56" t="s">
        <v>983</v>
      </c>
      <c r="W18" s="56" t="s">
        <v>983</v>
      </c>
      <c r="X18" s="56" t="s">
        <v>983</v>
      </c>
      <c r="Y18" s="14">
        <v>79.153999328613295</v>
      </c>
      <c r="Z18" s="14">
        <v>92.023002624511705</v>
      </c>
      <c r="AA18" s="14">
        <v>103.36035910968501</v>
      </c>
      <c r="AB18" s="56" t="s">
        <v>983</v>
      </c>
      <c r="AC18" s="14">
        <v>21.12</v>
      </c>
      <c r="AD18" s="14">
        <v>1.8821614708513901</v>
      </c>
      <c r="AE18" s="14">
        <v>79.1666666666667</v>
      </c>
      <c r="AF18" s="14">
        <v>10.926791514934401</v>
      </c>
      <c r="AG18" s="14">
        <v>7.5914717058788002</v>
      </c>
      <c r="AH18" s="14">
        <v>13.032</v>
      </c>
      <c r="AI18" s="14">
        <v>26.980394443458099</v>
      </c>
      <c r="AJ18" s="20">
        <v>1021.91146813226</v>
      </c>
      <c r="AK18" s="14">
        <v>4.4699992289952202E-2</v>
      </c>
      <c r="AL18" s="20">
        <v>100</v>
      </c>
      <c r="AM18" s="14">
        <v>5.0999999999999996</v>
      </c>
      <c r="AN18" s="14">
        <v>22.9</v>
      </c>
      <c r="AO18" s="14">
        <v>58.5</v>
      </c>
      <c r="AP18" s="21">
        <v>0.05</v>
      </c>
      <c r="AQ18" s="56" t="s">
        <v>983</v>
      </c>
      <c r="AR18" s="14">
        <v>4.6927199999999996</v>
      </c>
      <c r="AS18" s="14">
        <v>123.85962000000001</v>
      </c>
      <c r="AT18" s="14">
        <v>68.378699999999995</v>
      </c>
      <c r="AU18" s="14">
        <v>1.02149</v>
      </c>
      <c r="AV18" s="14">
        <v>46.4205911725319</v>
      </c>
      <c r="AW18" s="14">
        <v>9.3000000000000007</v>
      </c>
      <c r="AX18" s="14">
        <v>1.36791479575936</v>
      </c>
      <c r="AY18" s="61" t="s">
        <v>983</v>
      </c>
      <c r="AZ18" s="22">
        <v>4.4000000000000004</v>
      </c>
      <c r="BA18" s="24">
        <v>17</v>
      </c>
      <c r="BB18" s="25">
        <v>0.80500000000000005</v>
      </c>
      <c r="BC18" s="59" t="s">
        <v>983</v>
      </c>
      <c r="BD18" s="26" t="s">
        <v>988</v>
      </c>
      <c r="BE18" s="26" t="s">
        <v>989</v>
      </c>
      <c r="BF18" s="26" t="s">
        <v>278</v>
      </c>
      <c r="BG18" s="26" t="s">
        <v>278</v>
      </c>
      <c r="BH18" s="26" t="s">
        <v>1007</v>
      </c>
      <c r="BI18" s="26" t="s">
        <v>994</v>
      </c>
      <c r="BJ18">
        <v>29.9178297576671</v>
      </c>
      <c r="BK18">
        <v>-3.3845868454999</v>
      </c>
      <c r="BL18">
        <v>18.860009765625001</v>
      </c>
      <c r="BM18">
        <v>18.700006103515602</v>
      </c>
      <c r="BN18">
        <v>19.010003662109401</v>
      </c>
      <c r="BO18">
        <v>18.779992675781301</v>
      </c>
      <c r="BP18">
        <v>18.8375030517578</v>
      </c>
      <c r="BQ18" s="26">
        <v>1.3033832859017999E-2</v>
      </c>
      <c r="BR18" s="26">
        <v>2792.4165385517999</v>
      </c>
      <c r="BS18" s="26">
        <v>18508.594116430901</v>
      </c>
      <c r="BT18" s="26">
        <v>0.21877437942053601</v>
      </c>
      <c r="BU18" s="26">
        <v>0.84720351501327795</v>
      </c>
      <c r="BV18" s="26">
        <v>2.3416458641325801E-97</v>
      </c>
      <c r="BW18" s="26">
        <v>49.249176187057699</v>
      </c>
      <c r="BX18" s="26">
        <v>1</v>
      </c>
      <c r="BY18" s="26">
        <v>44</v>
      </c>
      <c r="CA18">
        <f t="shared" si="0"/>
        <v>0</v>
      </c>
    </row>
    <row r="19" spans="1:79" x14ac:dyDescent="0.25">
      <c r="A19" t="s">
        <v>323</v>
      </c>
      <c r="B19" t="s">
        <v>324</v>
      </c>
      <c r="C19">
        <v>11433256</v>
      </c>
      <c r="D19" s="14">
        <v>79.400000000000006</v>
      </c>
      <c r="E19" s="14">
        <v>83.9</v>
      </c>
      <c r="F19" s="14">
        <v>17.055422760385699</v>
      </c>
      <c r="G19" s="14">
        <v>64.155833501274799</v>
      </c>
      <c r="H19" s="14">
        <v>377.21492734478198</v>
      </c>
      <c r="I19" s="14">
        <v>10.7</v>
      </c>
      <c r="J19" s="14">
        <v>1.65</v>
      </c>
      <c r="K19" s="14">
        <v>1.9990000000000001</v>
      </c>
      <c r="L19" s="14">
        <v>80.917742412093801</v>
      </c>
      <c r="M19" s="14">
        <v>82.311445187558405</v>
      </c>
      <c r="N19" s="56" t="s">
        <v>983</v>
      </c>
      <c r="O19" s="56" t="s">
        <v>983</v>
      </c>
      <c r="P19" s="14">
        <v>240000</v>
      </c>
      <c r="Q19" s="14">
        <v>54</v>
      </c>
      <c r="R19" s="14">
        <v>13639487</v>
      </c>
      <c r="S19" s="14">
        <v>12682100</v>
      </c>
      <c r="T19" s="20">
        <v>51740</v>
      </c>
      <c r="U19">
        <v>542761092103.46899</v>
      </c>
      <c r="V19" s="56" t="s">
        <v>983</v>
      </c>
      <c r="W19" s="14">
        <v>0.3</v>
      </c>
      <c r="X19" s="14">
        <v>27.4</v>
      </c>
      <c r="Y19" s="14">
        <v>53.562000274658203</v>
      </c>
      <c r="Z19" s="14">
        <v>0.96100002527236905</v>
      </c>
      <c r="AA19" s="14">
        <v>82.808907515152896</v>
      </c>
      <c r="AB19" s="14">
        <v>2.5944799999999999</v>
      </c>
      <c r="AC19" s="14">
        <v>15688.13</v>
      </c>
      <c r="AD19" s="14">
        <v>0.92579063451983301</v>
      </c>
      <c r="AE19" s="14">
        <v>44.6103054434653</v>
      </c>
      <c r="AF19" s="14">
        <v>22.583884638555801</v>
      </c>
      <c r="AG19" s="14">
        <v>23.293342934656</v>
      </c>
      <c r="AH19" s="14">
        <v>98.001000000000005</v>
      </c>
      <c r="AI19" s="56" t="s">
        <v>983</v>
      </c>
      <c r="AJ19" s="20">
        <v>1070.5628493101599</v>
      </c>
      <c r="AK19" s="14">
        <v>8.3281598978397593</v>
      </c>
      <c r="AL19" s="20">
        <v>91.948540351863599</v>
      </c>
      <c r="AM19" s="14">
        <v>4.5999999999999996</v>
      </c>
      <c r="AN19" s="14">
        <v>11.4</v>
      </c>
      <c r="AO19" s="14">
        <v>3.7</v>
      </c>
      <c r="AP19" s="21">
        <v>3.3233999999999999</v>
      </c>
      <c r="AQ19" s="14">
        <v>6.3</v>
      </c>
      <c r="AR19" s="14">
        <v>6.5451300000000003</v>
      </c>
      <c r="AS19" s="14">
        <v>103.90557</v>
      </c>
      <c r="AT19" s="56" t="s">
        <v>983</v>
      </c>
      <c r="AU19" s="14">
        <v>1.0702400000000001</v>
      </c>
      <c r="AV19" s="14">
        <v>99.482765647325607</v>
      </c>
      <c r="AW19" s="14">
        <v>100</v>
      </c>
      <c r="AX19" s="14">
        <v>2.3150175716463801</v>
      </c>
      <c r="AY19" s="22">
        <v>147</v>
      </c>
      <c r="AZ19" s="22">
        <v>24.5</v>
      </c>
      <c r="BA19" s="24">
        <v>41.4</v>
      </c>
      <c r="BB19" s="25">
        <v>0.83799999999999997</v>
      </c>
      <c r="BC19" s="59" t="s">
        <v>983</v>
      </c>
      <c r="BD19" s="26" t="s">
        <v>998</v>
      </c>
      <c r="BE19" s="26" t="s">
        <v>1003</v>
      </c>
      <c r="BF19" s="26" t="s">
        <v>286</v>
      </c>
      <c r="BG19" s="26" t="s">
        <v>286</v>
      </c>
      <c r="BH19" s="26" t="s">
        <v>1006</v>
      </c>
      <c r="BI19" s="26" t="s">
        <v>997</v>
      </c>
      <c r="BJ19">
        <v>4.8424776673519601</v>
      </c>
      <c r="BK19">
        <v>50.4982107545001</v>
      </c>
      <c r="BL19">
        <v>4.3099914550781504</v>
      </c>
      <c r="BM19">
        <v>3.9800048828125201</v>
      </c>
      <c r="BN19">
        <v>5.5500122070312701</v>
      </c>
      <c r="BO19">
        <v>6.0400024414062701</v>
      </c>
      <c r="BP19">
        <v>4.9700027465820504</v>
      </c>
      <c r="BQ19" s="26">
        <v>6.4250644930612E-2</v>
      </c>
      <c r="BR19" s="26">
        <v>61995.579898733602</v>
      </c>
      <c r="BS19" s="26">
        <v>18359.380857071399</v>
      </c>
      <c r="BT19" s="26">
        <v>1.49779066956157E-83</v>
      </c>
      <c r="BU19" s="26">
        <v>7.3828596001329005E-91</v>
      </c>
      <c r="BV19" s="26">
        <v>0</v>
      </c>
      <c r="BW19" s="26">
        <v>6436839.5941605195</v>
      </c>
      <c r="BX19" s="26">
        <v>1</v>
      </c>
      <c r="BY19" s="26">
        <v>14</v>
      </c>
      <c r="CA19">
        <f t="shared" si="0"/>
        <v>0</v>
      </c>
    </row>
    <row r="20" spans="1:79" x14ac:dyDescent="0.25">
      <c r="A20" t="s">
        <v>325</v>
      </c>
      <c r="B20" t="s">
        <v>326</v>
      </c>
      <c r="C20">
        <v>11485048</v>
      </c>
      <c r="D20" s="14">
        <v>59.914000000000001</v>
      </c>
      <c r="E20" s="14">
        <v>63.003</v>
      </c>
      <c r="F20" s="14">
        <v>42.447682394599497</v>
      </c>
      <c r="G20" s="14">
        <v>54.298712307937201</v>
      </c>
      <c r="H20" s="14">
        <v>101.853919829727</v>
      </c>
      <c r="I20" s="14">
        <v>8.8710000000000004</v>
      </c>
      <c r="J20" s="14">
        <v>4.8360000000000003</v>
      </c>
      <c r="K20" s="14">
        <v>52.688000000000002</v>
      </c>
      <c r="L20" s="14">
        <v>40.290728837914003</v>
      </c>
      <c r="M20" s="14">
        <v>27.286399597969599</v>
      </c>
      <c r="N20" s="14">
        <v>3.9555109057548301</v>
      </c>
      <c r="O20" s="14">
        <v>5.5515003345132401</v>
      </c>
      <c r="P20" s="14">
        <v>-10000</v>
      </c>
      <c r="Q20" s="14">
        <v>665</v>
      </c>
      <c r="R20" s="56" t="s">
        <v>983</v>
      </c>
      <c r="S20" s="14">
        <v>333000</v>
      </c>
      <c r="T20" s="20">
        <v>2410</v>
      </c>
      <c r="U20">
        <v>10354274634.910801</v>
      </c>
      <c r="V20" s="56" t="s">
        <v>983</v>
      </c>
      <c r="W20" s="56" t="s">
        <v>983</v>
      </c>
      <c r="X20" s="56" t="s">
        <v>983</v>
      </c>
      <c r="Y20" s="14">
        <v>70.867996215820298</v>
      </c>
      <c r="Z20" s="14">
        <v>38.577999114990199</v>
      </c>
      <c r="AA20" s="14">
        <v>94.279485696675806</v>
      </c>
      <c r="AB20" s="56" t="s">
        <v>983</v>
      </c>
      <c r="AC20" s="14">
        <v>227.74</v>
      </c>
      <c r="AD20" s="14">
        <v>0.86300404486168203</v>
      </c>
      <c r="AE20" s="14">
        <v>33.2564739269244</v>
      </c>
      <c r="AF20" s="14">
        <v>37.788222774033301</v>
      </c>
      <c r="AG20" s="14">
        <v>29.623371204970301</v>
      </c>
      <c r="AH20" s="14">
        <v>47.311999999999998</v>
      </c>
      <c r="AI20" s="14">
        <v>12.8161228988026</v>
      </c>
      <c r="AJ20" s="20">
        <v>1001.27910975983</v>
      </c>
      <c r="AK20" s="14">
        <v>0.61420608968233403</v>
      </c>
      <c r="AL20" s="20">
        <v>100</v>
      </c>
      <c r="AM20" s="14">
        <v>1</v>
      </c>
      <c r="AN20" s="14">
        <v>19.600000000000001</v>
      </c>
      <c r="AO20" s="14">
        <v>93</v>
      </c>
      <c r="AP20" s="21">
        <v>0.15720000000000001</v>
      </c>
      <c r="AQ20" s="56" t="s">
        <v>983</v>
      </c>
      <c r="AR20" s="14">
        <v>3.9946899999999999</v>
      </c>
      <c r="AS20" s="14">
        <v>126.64610999999999</v>
      </c>
      <c r="AT20" s="56" t="s">
        <v>983</v>
      </c>
      <c r="AU20" s="56" t="s">
        <v>983</v>
      </c>
      <c r="AV20" s="14">
        <v>7.6214107982782</v>
      </c>
      <c r="AW20" s="14">
        <v>43.077747344970703</v>
      </c>
      <c r="AX20" s="14">
        <v>6.27739963214042</v>
      </c>
      <c r="AY20" s="22">
        <v>127</v>
      </c>
      <c r="AZ20" s="22">
        <v>8.1999999999999993</v>
      </c>
      <c r="BA20" s="24">
        <v>18.2</v>
      </c>
      <c r="BB20" s="25">
        <v>0.61399999999999999</v>
      </c>
      <c r="BC20" s="59" t="s">
        <v>983</v>
      </c>
      <c r="BD20" s="26" t="s">
        <v>988</v>
      </c>
      <c r="BE20" s="26" t="s">
        <v>989</v>
      </c>
      <c r="BF20" s="26" t="s">
        <v>278</v>
      </c>
      <c r="BG20" s="26" t="s">
        <v>278</v>
      </c>
      <c r="BH20" s="26" t="s">
        <v>1008</v>
      </c>
      <c r="BI20" s="26" t="s">
        <v>994</v>
      </c>
      <c r="BJ20">
        <v>2.2810286684567598</v>
      </c>
      <c r="BK20">
        <v>9.3067919770000902</v>
      </c>
      <c r="BL20">
        <v>27.390008544921901</v>
      </c>
      <c r="BM20">
        <v>27.499993896484401</v>
      </c>
      <c r="BN20">
        <v>29.550012207031301</v>
      </c>
      <c r="BO20">
        <v>30.869989013671901</v>
      </c>
      <c r="BP20">
        <v>28.827500915527398</v>
      </c>
      <c r="BQ20" s="26">
        <v>5.9929347546186E-2</v>
      </c>
      <c r="BR20" s="26">
        <v>85.546541259967995</v>
      </c>
      <c r="BS20" s="26">
        <v>18363.553223324099</v>
      </c>
      <c r="BT20" s="26">
        <v>1.3987592388870501E-13</v>
      </c>
      <c r="BU20" s="26">
        <v>1.15685092316814E-13</v>
      </c>
      <c r="BV20" s="26">
        <v>5.7698261768992797E-273</v>
      </c>
      <c r="BW20" s="26">
        <v>514.96344566214702</v>
      </c>
      <c r="BX20" s="26">
        <v>1</v>
      </c>
      <c r="BY20" s="26">
        <v>12</v>
      </c>
      <c r="CA20">
        <f t="shared" si="0"/>
        <v>0</v>
      </c>
    </row>
    <row r="21" spans="1:79" x14ac:dyDescent="0.25">
      <c r="A21" t="s">
        <v>328</v>
      </c>
      <c r="B21" t="s">
        <v>329</v>
      </c>
      <c r="C21">
        <v>19751535</v>
      </c>
      <c r="D21" s="14">
        <v>60.360999999999997</v>
      </c>
      <c r="E21" s="14">
        <v>61.863</v>
      </c>
      <c r="F21" s="14">
        <v>44.948081322166203</v>
      </c>
      <c r="G21" s="14">
        <v>52.644937849170297</v>
      </c>
      <c r="H21" s="14">
        <v>72.191282894736801</v>
      </c>
      <c r="I21" s="14">
        <v>8.1240000000000006</v>
      </c>
      <c r="J21" s="14">
        <v>5.1890000000000001</v>
      </c>
      <c r="K21" s="14">
        <v>70.641999999999996</v>
      </c>
      <c r="L21" s="14">
        <v>36.215794860113803</v>
      </c>
      <c r="M21" s="14">
        <v>30.349968169352898</v>
      </c>
      <c r="N21" s="14">
        <v>3.4722063351017001</v>
      </c>
      <c r="O21" s="14">
        <v>7.9159298808585303</v>
      </c>
      <c r="P21" s="14">
        <v>-125000</v>
      </c>
      <c r="Q21" s="14">
        <v>11460</v>
      </c>
      <c r="R21" s="14">
        <v>151531</v>
      </c>
      <c r="S21" s="56" t="s">
        <v>983</v>
      </c>
      <c r="T21" s="20">
        <v>1970</v>
      </c>
      <c r="U21">
        <v>14124775068.569</v>
      </c>
      <c r="V21" s="56" t="s">
        <v>983</v>
      </c>
      <c r="W21" s="56" t="s">
        <v>983</v>
      </c>
      <c r="X21" s="56" t="s">
        <v>983</v>
      </c>
      <c r="Y21" s="14">
        <v>66.430000305175795</v>
      </c>
      <c r="Z21" s="14">
        <v>25.225000381469702</v>
      </c>
      <c r="AA21" s="14">
        <v>77.924787458043994</v>
      </c>
      <c r="AB21" s="14">
        <v>0.70072000000000001</v>
      </c>
      <c r="AC21" s="14">
        <v>251.99</v>
      </c>
      <c r="AD21" s="14">
        <v>2.0591856759708498</v>
      </c>
      <c r="AE21" s="14">
        <v>44.225146198830402</v>
      </c>
      <c r="AF21" s="14">
        <v>19.335527029651001</v>
      </c>
      <c r="AG21" s="14">
        <v>14.9228805539331</v>
      </c>
      <c r="AH21" s="14">
        <v>29.358000000000001</v>
      </c>
      <c r="AI21" s="14">
        <v>15.1180991744598</v>
      </c>
      <c r="AJ21" s="20">
        <v>710.79198888526003</v>
      </c>
      <c r="AK21" s="14">
        <v>0.16201843771673799</v>
      </c>
      <c r="AL21" s="20">
        <v>100</v>
      </c>
      <c r="AM21" s="14">
        <v>7.3</v>
      </c>
      <c r="AN21" s="14">
        <v>21.7</v>
      </c>
      <c r="AO21" s="14">
        <v>76.400000000000006</v>
      </c>
      <c r="AP21" s="21">
        <v>0.06</v>
      </c>
      <c r="AQ21" s="56" t="s">
        <v>983</v>
      </c>
      <c r="AR21" s="56" t="s">
        <v>983</v>
      </c>
      <c r="AS21" s="14">
        <v>93.653130000000004</v>
      </c>
      <c r="AT21" s="14">
        <v>63.519219999999997</v>
      </c>
      <c r="AU21" s="14">
        <v>0.98214000000000001</v>
      </c>
      <c r="AV21" s="14">
        <v>11.3440524223371</v>
      </c>
      <c r="AW21" s="14">
        <v>25.4737434387207</v>
      </c>
      <c r="AX21" s="14">
        <v>4.6212343483843403</v>
      </c>
      <c r="AY21" s="22">
        <v>124</v>
      </c>
      <c r="AZ21" s="22">
        <v>4.5</v>
      </c>
      <c r="BA21" s="24">
        <v>17.3</v>
      </c>
      <c r="BB21" s="25">
        <v>0.81299999999999994</v>
      </c>
      <c r="BC21" s="59" t="s">
        <v>983</v>
      </c>
      <c r="BD21" s="26" t="s">
        <v>988</v>
      </c>
      <c r="BE21" s="26" t="s">
        <v>989</v>
      </c>
      <c r="BF21" s="26" t="s">
        <v>278</v>
      </c>
      <c r="BG21" s="26" t="s">
        <v>278</v>
      </c>
      <c r="BH21" s="26" t="s">
        <v>1008</v>
      </c>
      <c r="BI21" s="26" t="s">
        <v>994</v>
      </c>
      <c r="BJ21">
        <v>-1.21097629827732</v>
      </c>
      <c r="BK21">
        <v>12.2226142375001</v>
      </c>
      <c r="BL21">
        <v>26.839990234375001</v>
      </c>
      <c r="BM21">
        <v>25.980004882812501</v>
      </c>
      <c r="BN21">
        <v>28.640008544921901</v>
      </c>
      <c r="BO21">
        <v>33.279992675781301</v>
      </c>
      <c r="BP21">
        <v>28.6849990844727</v>
      </c>
      <c r="BQ21" s="26">
        <v>8.1864681093491001E-2</v>
      </c>
      <c r="BR21" s="26">
        <v>722.75832761488095</v>
      </c>
      <c r="BS21" s="26">
        <v>18352.635500206401</v>
      </c>
      <c r="BT21" s="26">
        <v>8.1703245017992599E-69</v>
      </c>
      <c r="BU21" s="26">
        <v>2.7022250230151801E-92</v>
      </c>
      <c r="BV21" s="26">
        <v>0</v>
      </c>
      <c r="BW21" s="26">
        <v>4522.1473102896998</v>
      </c>
      <c r="BX21" s="26">
        <v>1</v>
      </c>
      <c r="BY21" s="26">
        <v>21</v>
      </c>
      <c r="CA21">
        <f t="shared" si="0"/>
        <v>0</v>
      </c>
    </row>
    <row r="22" spans="1:79" x14ac:dyDescent="0.25">
      <c r="A22" t="s">
        <v>330</v>
      </c>
      <c r="B22" t="s">
        <v>331</v>
      </c>
      <c r="C22">
        <v>161356039</v>
      </c>
      <c r="D22" s="14">
        <v>70.637</v>
      </c>
      <c r="E22" s="14">
        <v>74.290999999999997</v>
      </c>
      <c r="F22" s="14">
        <v>27.706022482501002</v>
      </c>
      <c r="G22" s="14">
        <v>67.135586877878296</v>
      </c>
      <c r="H22" s="14">
        <v>1239.5793116693601</v>
      </c>
      <c r="I22" s="14">
        <v>5.5289999999999999</v>
      </c>
      <c r="J22" s="14">
        <v>2.036</v>
      </c>
      <c r="K22" s="14">
        <v>63.368000000000002</v>
      </c>
      <c r="L22" s="14">
        <v>20.2678924628174</v>
      </c>
      <c r="M22" s="14">
        <v>15.036107627879399</v>
      </c>
      <c r="N22" s="14">
        <v>5.5194185289481803</v>
      </c>
      <c r="O22" s="14">
        <v>1.0610799841449701</v>
      </c>
      <c r="P22" s="14">
        <v>-1847503</v>
      </c>
      <c r="Q22" s="14">
        <v>21036</v>
      </c>
      <c r="R22" s="14">
        <v>5984155.21211717</v>
      </c>
      <c r="S22" s="14">
        <v>2827000</v>
      </c>
      <c r="T22" s="20">
        <v>4570</v>
      </c>
      <c r="U22">
        <v>274024958965.892</v>
      </c>
      <c r="V22" s="56" t="s">
        <v>983</v>
      </c>
      <c r="W22" s="56" t="s">
        <v>983</v>
      </c>
      <c r="X22" s="56" t="s">
        <v>983</v>
      </c>
      <c r="Y22" s="14">
        <v>58.993000030517599</v>
      </c>
      <c r="Z22" s="14">
        <v>38.576999664306598</v>
      </c>
      <c r="AA22" s="14">
        <v>44.564067937863697</v>
      </c>
      <c r="AB22" s="56" t="s">
        <v>983</v>
      </c>
      <c r="AC22" s="14">
        <v>3135.08</v>
      </c>
      <c r="AD22" s="14">
        <v>1.36491749632018</v>
      </c>
      <c r="AE22" s="14">
        <v>70.632326656967805</v>
      </c>
      <c r="AF22" s="14">
        <v>10.9579782162869</v>
      </c>
      <c r="AG22" s="14">
        <v>4.6059628119667604</v>
      </c>
      <c r="AH22" s="14">
        <v>36.631999999999998</v>
      </c>
      <c r="AI22" s="14">
        <v>18.114733373802899</v>
      </c>
      <c r="AJ22" s="20">
        <v>679.52295184873799</v>
      </c>
      <c r="AK22" s="14">
        <v>0.47365761001280798</v>
      </c>
      <c r="AL22" s="20">
        <v>100</v>
      </c>
      <c r="AM22" s="14">
        <v>9.1999999999999993</v>
      </c>
      <c r="AN22" s="14">
        <v>21.6</v>
      </c>
      <c r="AO22" s="14">
        <v>30.2</v>
      </c>
      <c r="AP22" s="21">
        <v>0.48220000000000002</v>
      </c>
      <c r="AQ22" s="56" t="s">
        <v>983</v>
      </c>
      <c r="AR22" s="14">
        <v>1.5355399999999999</v>
      </c>
      <c r="AS22" s="14">
        <v>114.98866</v>
      </c>
      <c r="AT22" s="56" t="s">
        <v>983</v>
      </c>
      <c r="AU22" s="14">
        <v>1.1166400000000001</v>
      </c>
      <c r="AV22" s="14">
        <v>46.857357580188598</v>
      </c>
      <c r="AW22" s="14">
        <v>88</v>
      </c>
      <c r="AX22" s="14">
        <v>0.80826257920028899</v>
      </c>
      <c r="AY22" s="22">
        <v>110</v>
      </c>
      <c r="AZ22" s="22">
        <v>3.4</v>
      </c>
      <c r="BA22" s="24">
        <v>26.7</v>
      </c>
      <c r="BB22" s="25">
        <v>0.81699999999999995</v>
      </c>
      <c r="BC22" s="27" t="s">
        <v>332</v>
      </c>
      <c r="BD22" s="26" t="s">
        <v>988</v>
      </c>
      <c r="BE22" s="26" t="s">
        <v>989</v>
      </c>
      <c r="BF22" s="26" t="s">
        <v>272</v>
      </c>
      <c r="BG22" s="26" t="s">
        <v>272</v>
      </c>
      <c r="BH22" s="26" t="s">
        <v>990</v>
      </c>
      <c r="BI22" s="26" t="s">
        <v>991</v>
      </c>
      <c r="BJ22">
        <v>89.859337617982504</v>
      </c>
      <c r="BK22">
        <v>23.6777160645001</v>
      </c>
      <c r="BL22">
        <v>20.499993896484401</v>
      </c>
      <c r="BM22">
        <v>19.540002441406301</v>
      </c>
      <c r="BN22">
        <v>22.249993896484401</v>
      </c>
      <c r="BO22">
        <v>27.540002441406301</v>
      </c>
      <c r="BP22">
        <v>22.4574981689453</v>
      </c>
      <c r="BQ22" s="26">
        <v>7.7388912828136994E-2</v>
      </c>
      <c r="BR22" s="26">
        <v>16640.701035628099</v>
      </c>
      <c r="BS22" s="26">
        <v>18379.185084473698</v>
      </c>
      <c r="BT22" s="26">
        <v>5.7036148054053199E-53</v>
      </c>
      <c r="BU22" s="26">
        <v>6.0685466813403504E-32</v>
      </c>
      <c r="BV22" s="28" t="s">
        <v>333</v>
      </c>
      <c r="BW22" s="26">
        <v>63917.026723984301</v>
      </c>
      <c r="BX22" s="26">
        <v>1</v>
      </c>
      <c r="BY22" s="26">
        <v>14</v>
      </c>
      <c r="CA22">
        <f t="shared" si="0"/>
        <v>0</v>
      </c>
    </row>
    <row r="23" spans="1:79" x14ac:dyDescent="0.25">
      <c r="A23" t="s">
        <v>334</v>
      </c>
      <c r="B23" t="s">
        <v>335</v>
      </c>
      <c r="C23">
        <v>7025037</v>
      </c>
      <c r="D23" s="14">
        <v>71.5</v>
      </c>
      <c r="E23" s="14">
        <v>78.400000000000006</v>
      </c>
      <c r="F23" s="14">
        <v>14.5954653179814</v>
      </c>
      <c r="G23" s="14">
        <v>64.382620247750594</v>
      </c>
      <c r="H23" s="14">
        <v>64.7035372144436</v>
      </c>
      <c r="I23" s="14">
        <v>15.4</v>
      </c>
      <c r="J23" s="14">
        <v>1.56</v>
      </c>
      <c r="K23" s="14">
        <v>24.992000000000001</v>
      </c>
      <c r="L23" s="14">
        <v>63.756637058663401</v>
      </c>
      <c r="M23" s="14">
        <v>68.146473018779204</v>
      </c>
      <c r="N23" s="14">
        <v>21.3275593408002</v>
      </c>
      <c r="O23" s="56" t="s">
        <v>983</v>
      </c>
      <c r="P23" s="14">
        <v>-24001</v>
      </c>
      <c r="Q23" s="14">
        <v>627</v>
      </c>
      <c r="R23" s="14">
        <v>1022645</v>
      </c>
      <c r="S23" s="14">
        <v>217200</v>
      </c>
      <c r="T23" s="20">
        <v>22300</v>
      </c>
      <c r="U23">
        <v>65132951116.475601</v>
      </c>
      <c r="V23" s="56" t="s">
        <v>983</v>
      </c>
      <c r="W23" s="14">
        <v>7.5</v>
      </c>
      <c r="X23" s="14">
        <v>40.4</v>
      </c>
      <c r="Y23" s="14">
        <v>55.367000579833999</v>
      </c>
      <c r="Z23" s="14">
        <v>6.3930001258850098</v>
      </c>
      <c r="AA23" s="14">
        <v>79.439518989847102</v>
      </c>
      <c r="AB23" s="14">
        <v>0.75239</v>
      </c>
      <c r="AC23" s="14">
        <v>3311.27</v>
      </c>
      <c r="AD23" s="14">
        <v>1.6884323237201899</v>
      </c>
      <c r="AE23" s="14">
        <v>46.250921149594703</v>
      </c>
      <c r="AF23" s="14">
        <v>35.373986285665801</v>
      </c>
      <c r="AG23" s="14">
        <v>34.703580117214102</v>
      </c>
      <c r="AH23" s="14">
        <v>75.007999999999996</v>
      </c>
      <c r="AI23" s="56" t="s">
        <v>983</v>
      </c>
      <c r="AJ23" s="20">
        <v>2907.00169353613</v>
      </c>
      <c r="AK23" s="14">
        <v>5.8716158693499301</v>
      </c>
      <c r="AL23" s="20">
        <v>99.894674320143096</v>
      </c>
      <c r="AM23" s="14">
        <v>6</v>
      </c>
      <c r="AN23" s="14">
        <v>23.6</v>
      </c>
      <c r="AO23" s="14">
        <v>7.1</v>
      </c>
      <c r="AP23" s="58" t="s">
        <v>983</v>
      </c>
      <c r="AQ23" s="14">
        <v>6.8</v>
      </c>
      <c r="AR23" s="56" t="s">
        <v>983</v>
      </c>
      <c r="AS23" s="14">
        <v>89.333770000000001</v>
      </c>
      <c r="AT23" s="14">
        <v>89.816469999999995</v>
      </c>
      <c r="AU23" s="14">
        <v>0.98050000000000004</v>
      </c>
      <c r="AV23" s="14">
        <v>83.714237095098696</v>
      </c>
      <c r="AW23" s="14">
        <v>100</v>
      </c>
      <c r="AX23" s="14">
        <v>11.672969963045601</v>
      </c>
      <c r="AY23" s="22">
        <v>115</v>
      </c>
      <c r="AZ23" s="22">
        <v>27.4</v>
      </c>
      <c r="BA23" s="24">
        <v>42.7</v>
      </c>
      <c r="BB23" s="25">
        <v>0.91900000000000004</v>
      </c>
      <c r="BC23" s="27">
        <v>210</v>
      </c>
      <c r="BD23" s="26" t="s">
        <v>998</v>
      </c>
      <c r="BE23" s="26" t="s">
        <v>992</v>
      </c>
      <c r="BF23" s="26" t="s">
        <v>286</v>
      </c>
      <c r="BG23" s="26" t="s">
        <v>286</v>
      </c>
      <c r="BH23" s="26" t="s">
        <v>1009</v>
      </c>
      <c r="BI23" s="26" t="s">
        <v>997</v>
      </c>
      <c r="BJ23">
        <v>25.189682654828498</v>
      </c>
      <c r="BK23">
        <v>42.732224833499998</v>
      </c>
      <c r="BL23">
        <v>1.57000122070315</v>
      </c>
      <c r="BM23">
        <v>-0.59000244140622704</v>
      </c>
      <c r="BN23">
        <v>1.3500000000000201</v>
      </c>
      <c r="BO23">
        <v>2.6100097656250201</v>
      </c>
      <c r="BP23">
        <v>1.2350021362304899</v>
      </c>
      <c r="BQ23" s="26">
        <v>3.5629330271709003E-2</v>
      </c>
      <c r="BR23" s="26">
        <v>2563.4988290955898</v>
      </c>
      <c r="BS23" s="26">
        <v>18370.972560126102</v>
      </c>
      <c r="BT23" s="26">
        <v>1.73619452220164E-21</v>
      </c>
      <c r="BU23" s="26">
        <v>1.43988446688076E-13</v>
      </c>
      <c r="BV23" s="26">
        <v>4.6819636873008003E-257</v>
      </c>
      <c r="BW23" s="26">
        <v>82888.636305538894</v>
      </c>
      <c r="BX23" s="26">
        <v>1</v>
      </c>
      <c r="BY23" s="26">
        <v>26</v>
      </c>
      <c r="CA23">
        <f t="shared" si="0"/>
        <v>0</v>
      </c>
    </row>
    <row r="24" spans="1:79" x14ac:dyDescent="0.25">
      <c r="A24" t="s">
        <v>337</v>
      </c>
      <c r="B24" t="s">
        <v>338</v>
      </c>
      <c r="C24">
        <v>1569439</v>
      </c>
      <c r="D24" s="14">
        <v>76.311999999999998</v>
      </c>
      <c r="E24" s="14">
        <v>78.284999999999997</v>
      </c>
      <c r="F24" s="14">
        <v>19.254310119621799</v>
      </c>
      <c r="G24" s="14">
        <v>78.319356002054207</v>
      </c>
      <c r="H24" s="14">
        <v>2017.2736997913801</v>
      </c>
      <c r="I24" s="14">
        <v>2.3849999999999998</v>
      </c>
      <c r="J24" s="14">
        <v>1.9870000000000001</v>
      </c>
      <c r="K24" s="14">
        <v>10.712999999999999</v>
      </c>
      <c r="L24" s="14">
        <v>67.385040108266395</v>
      </c>
      <c r="M24" s="14">
        <v>75.444973950455903</v>
      </c>
      <c r="N24" s="56" t="s">
        <v>983</v>
      </c>
      <c r="O24" s="56" t="s">
        <v>983</v>
      </c>
      <c r="P24" s="14">
        <v>239000</v>
      </c>
      <c r="Q24" s="14">
        <v>543</v>
      </c>
      <c r="R24" s="14">
        <v>5877003</v>
      </c>
      <c r="S24" s="14">
        <v>432200</v>
      </c>
      <c r="T24" s="20">
        <v>44700</v>
      </c>
      <c r="U24">
        <v>37746196808.510597</v>
      </c>
      <c r="V24" s="56" t="s">
        <v>983</v>
      </c>
      <c r="W24" s="56" t="s">
        <v>983</v>
      </c>
      <c r="X24" s="56" t="s">
        <v>983</v>
      </c>
      <c r="Y24" s="14">
        <v>73.361999511718807</v>
      </c>
      <c r="Z24" s="14">
        <v>0.98600000143051103</v>
      </c>
      <c r="AA24" s="14">
        <v>51.575007717001</v>
      </c>
      <c r="AB24" s="56" t="s">
        <v>983</v>
      </c>
      <c r="AC24" s="14">
        <v>321.51</v>
      </c>
      <c r="AD24" s="14">
        <v>3.5954853914712999</v>
      </c>
      <c r="AE24" s="14">
        <v>11.0539846325564</v>
      </c>
      <c r="AF24" s="14">
        <v>0.78406168428978296</v>
      </c>
      <c r="AG24" s="14">
        <v>6.6217478126509199</v>
      </c>
      <c r="AH24" s="14">
        <v>89.287000000000006</v>
      </c>
      <c r="AI24" s="56" t="s">
        <v>983</v>
      </c>
      <c r="AJ24" s="20">
        <v>2.9938439084632198</v>
      </c>
      <c r="AK24" s="14">
        <v>23.455406320752999</v>
      </c>
      <c r="AL24" s="20">
        <v>100</v>
      </c>
      <c r="AM24" s="14">
        <v>15.6</v>
      </c>
      <c r="AN24" s="14">
        <v>11.3</v>
      </c>
      <c r="AO24" s="14">
        <v>7.1</v>
      </c>
      <c r="AP24" s="58" t="s">
        <v>983</v>
      </c>
      <c r="AQ24" s="14">
        <v>2.1</v>
      </c>
      <c r="AR24" s="56" t="s">
        <v>983</v>
      </c>
      <c r="AS24" s="14">
        <v>101.21308999999999</v>
      </c>
      <c r="AT24" s="14">
        <v>99.4512</v>
      </c>
      <c r="AU24" s="14">
        <v>1.0139899999999999</v>
      </c>
      <c r="AV24" s="56" t="s">
        <v>983</v>
      </c>
      <c r="AW24" s="14">
        <v>100</v>
      </c>
      <c r="AX24" s="14">
        <v>12.7386670908223</v>
      </c>
      <c r="AY24" s="61" t="s">
        <v>983</v>
      </c>
      <c r="AZ24" s="22">
        <v>28.7</v>
      </c>
      <c r="BA24" s="24">
        <v>32.299999999999997</v>
      </c>
      <c r="BB24" s="25">
        <v>0.72</v>
      </c>
      <c r="BC24" s="59" t="s">
        <v>983</v>
      </c>
      <c r="BD24" s="26" t="s">
        <v>984</v>
      </c>
      <c r="BE24" s="26" t="s">
        <v>985</v>
      </c>
      <c r="BF24" s="26" t="s">
        <v>272</v>
      </c>
      <c r="BG24" s="26" t="s">
        <v>272</v>
      </c>
      <c r="BH24" s="26" t="s">
        <v>999</v>
      </c>
      <c r="BI24" s="26" t="s">
        <v>1000</v>
      </c>
      <c r="BJ24">
        <v>50.544787079199097</v>
      </c>
      <c r="BK24">
        <v>26.002081610000101</v>
      </c>
      <c r="BL24">
        <v>19.850000000000001</v>
      </c>
      <c r="BM24">
        <v>17.070001220703102</v>
      </c>
      <c r="BN24">
        <v>19.350000000000001</v>
      </c>
      <c r="BO24">
        <v>22.890008544921901</v>
      </c>
      <c r="BP24">
        <v>19.790002441406301</v>
      </c>
      <c r="BQ24" s="26">
        <v>8.7611296500349992E-3</v>
      </c>
      <c r="BR24" s="26">
        <v>1242636.1271506599</v>
      </c>
      <c r="BS24" s="26">
        <v>18584.991674288402</v>
      </c>
      <c r="BT24" s="26">
        <v>1.1665698102799999E-4</v>
      </c>
      <c r="BU24" s="26">
        <v>0.569587680985152</v>
      </c>
      <c r="BV24" s="26">
        <v>2.5631158521555601E-127</v>
      </c>
      <c r="BW24" s="26">
        <v>295694.234271636</v>
      </c>
      <c r="BX24" s="26">
        <v>0</v>
      </c>
      <c r="BY24" s="26">
        <v>50</v>
      </c>
      <c r="CA24">
        <f t="shared" si="0"/>
        <v>0</v>
      </c>
    </row>
    <row r="25" spans="1:79" x14ac:dyDescent="0.25">
      <c r="A25" t="s">
        <v>339</v>
      </c>
      <c r="B25" t="s">
        <v>340</v>
      </c>
      <c r="C25">
        <v>385640</v>
      </c>
      <c r="D25" s="14">
        <v>71.498999999999995</v>
      </c>
      <c r="E25" s="14">
        <v>75.911000000000001</v>
      </c>
      <c r="F25" s="14">
        <v>22.484875673236701</v>
      </c>
      <c r="G25" s="14">
        <v>70.257521970142903</v>
      </c>
      <c r="H25" s="14">
        <v>38.5254745254745</v>
      </c>
      <c r="I25" s="14">
        <v>6.7709999999999999</v>
      </c>
      <c r="J25" s="14">
        <v>1.752</v>
      </c>
      <c r="K25" s="14">
        <v>16.975000000000001</v>
      </c>
      <c r="L25" s="14">
        <v>41.1525546484066</v>
      </c>
      <c r="M25" s="14">
        <v>34.501744798525202</v>
      </c>
      <c r="N25" s="56" t="s">
        <v>983</v>
      </c>
      <c r="O25" s="56" t="s">
        <v>983</v>
      </c>
      <c r="P25" s="14">
        <v>4999</v>
      </c>
      <c r="Q25" s="14">
        <v>418</v>
      </c>
      <c r="R25" s="14">
        <v>1197116.1967921499</v>
      </c>
      <c r="S25" s="14">
        <v>939065</v>
      </c>
      <c r="T25" s="20">
        <v>30330</v>
      </c>
      <c r="U25">
        <v>12424500000</v>
      </c>
      <c r="V25" s="56" t="s">
        <v>983</v>
      </c>
      <c r="W25" s="56" t="s">
        <v>983</v>
      </c>
      <c r="X25" s="56" t="s">
        <v>983</v>
      </c>
      <c r="Y25" s="14">
        <v>74.558998107910199</v>
      </c>
      <c r="Z25" s="14">
        <v>2.13800001144409</v>
      </c>
      <c r="AA25" s="14">
        <v>83.458155042768695</v>
      </c>
      <c r="AB25" s="56" t="s">
        <v>983</v>
      </c>
      <c r="AC25" s="14">
        <v>19.77</v>
      </c>
      <c r="AD25" s="56" t="s">
        <v>983</v>
      </c>
      <c r="AE25" s="14">
        <v>1.3986013986014001</v>
      </c>
      <c r="AF25" s="14">
        <v>51.448551448551399</v>
      </c>
      <c r="AG25" s="14">
        <v>36.633647527526499</v>
      </c>
      <c r="AH25" s="14">
        <v>83.025000000000006</v>
      </c>
      <c r="AI25" s="56" t="s">
        <v>983</v>
      </c>
      <c r="AJ25" s="20">
        <v>1888.6607506617099</v>
      </c>
      <c r="AK25" s="14">
        <v>6.5200697185625698</v>
      </c>
      <c r="AL25" s="20">
        <v>99.999999991808806</v>
      </c>
      <c r="AM25" s="14">
        <v>8.8000000000000007</v>
      </c>
      <c r="AN25" s="14">
        <v>15.5</v>
      </c>
      <c r="AO25" s="14">
        <v>10.199999999999999</v>
      </c>
      <c r="AP25" s="21">
        <v>1.9373</v>
      </c>
      <c r="AQ25" s="14">
        <v>2.9</v>
      </c>
      <c r="AR25" s="56" t="s">
        <v>983</v>
      </c>
      <c r="AS25" s="56" t="s">
        <v>983</v>
      </c>
      <c r="AT25" s="14">
        <v>76.458629999999999</v>
      </c>
      <c r="AU25" s="56" t="s">
        <v>983</v>
      </c>
      <c r="AV25" s="56" t="s">
        <v>983</v>
      </c>
      <c r="AW25" s="14">
        <v>100</v>
      </c>
      <c r="AX25" s="14">
        <v>77.246799590926997</v>
      </c>
      <c r="AY25" s="22">
        <v>114</v>
      </c>
      <c r="AZ25" s="22">
        <v>32.1</v>
      </c>
      <c r="BA25" s="24">
        <v>32</v>
      </c>
      <c r="BB25" s="25">
        <v>0.52</v>
      </c>
      <c r="BC25" s="59" t="s">
        <v>983</v>
      </c>
      <c r="BD25" s="26" t="s">
        <v>984</v>
      </c>
      <c r="BE25" s="26" t="s">
        <v>985</v>
      </c>
      <c r="BF25" s="26" t="s">
        <v>986</v>
      </c>
      <c r="BG25" s="26" t="s">
        <v>265</v>
      </c>
      <c r="BH25" s="26" t="s">
        <v>266</v>
      </c>
      <c r="BI25" s="26" t="s">
        <v>987</v>
      </c>
      <c r="BJ25">
        <v>-78.335492230999094</v>
      </c>
      <c r="BK25">
        <v>26.652820196500102</v>
      </c>
      <c r="BL25">
        <v>23.209985351562501</v>
      </c>
      <c r="BM25">
        <v>22.240014648437501</v>
      </c>
      <c r="BN25">
        <v>22.959985351562501</v>
      </c>
      <c r="BO25">
        <v>24.270013427734401</v>
      </c>
      <c r="BP25">
        <v>23.169999694824199</v>
      </c>
      <c r="BQ25" s="26">
        <v>6.4158210549890002E-2</v>
      </c>
      <c r="BR25" s="26">
        <v>103.977824443928</v>
      </c>
      <c r="BS25" s="26">
        <v>18361.228317443201</v>
      </c>
      <c r="BT25" s="26">
        <v>5.06503190890685E-33</v>
      </c>
      <c r="BU25" s="26">
        <v>6.1035958527736603E-37</v>
      </c>
      <c r="BV25" s="28" t="s">
        <v>341</v>
      </c>
      <c r="BW25" s="26">
        <v>229.13229159989501</v>
      </c>
      <c r="BX25" s="26">
        <v>1</v>
      </c>
      <c r="BY25" s="26">
        <v>11</v>
      </c>
      <c r="CA25">
        <f t="shared" si="0"/>
        <v>0</v>
      </c>
    </row>
    <row r="26" spans="1:79" x14ac:dyDescent="0.25">
      <c r="A26" t="s">
        <v>342</v>
      </c>
      <c r="B26" t="s">
        <v>343</v>
      </c>
      <c r="C26">
        <v>3323929</v>
      </c>
      <c r="D26" s="14">
        <v>74.751999999999995</v>
      </c>
      <c r="E26" s="14">
        <v>79.72</v>
      </c>
      <c r="F26" s="14">
        <v>14.7662176493152</v>
      </c>
      <c r="G26" s="14">
        <v>68.763464879622703</v>
      </c>
      <c r="H26" s="14">
        <v>64.920488281250002</v>
      </c>
      <c r="I26" s="14">
        <v>10.712</v>
      </c>
      <c r="J26" s="14">
        <v>1.2649999999999999</v>
      </c>
      <c r="K26" s="14">
        <v>51.755000000000003</v>
      </c>
      <c r="L26" s="14">
        <v>56.416631478147004</v>
      </c>
      <c r="M26" s="14">
        <v>40.076507581199103</v>
      </c>
      <c r="N26" s="14">
        <v>11.560509995479</v>
      </c>
      <c r="O26" s="14">
        <v>1.7487402048788001</v>
      </c>
      <c r="P26" s="14">
        <v>-107926</v>
      </c>
      <c r="Q26" s="14">
        <v>16964</v>
      </c>
      <c r="R26" s="56" t="s">
        <v>983</v>
      </c>
      <c r="S26" s="56" t="s">
        <v>983</v>
      </c>
      <c r="T26" s="20">
        <v>14580</v>
      </c>
      <c r="U26">
        <v>20161865419.432701</v>
      </c>
      <c r="V26" s="56" t="s">
        <v>983</v>
      </c>
      <c r="W26" s="56" t="s">
        <v>983</v>
      </c>
      <c r="X26" s="56" t="s">
        <v>983</v>
      </c>
      <c r="Y26" s="14">
        <v>46.3950004577637</v>
      </c>
      <c r="Z26" s="14">
        <v>15.3830003738403</v>
      </c>
      <c r="AA26" s="14">
        <v>60.959520245791502</v>
      </c>
      <c r="AB26" s="14">
        <v>0.20047999999999999</v>
      </c>
      <c r="AC26" s="14">
        <v>703.79</v>
      </c>
      <c r="AD26" s="14">
        <v>1.11191310643257</v>
      </c>
      <c r="AE26" s="14">
        <v>43.14453125</v>
      </c>
      <c r="AF26" s="14">
        <v>42.67578125</v>
      </c>
      <c r="AG26" s="14">
        <v>1.3955015707132601</v>
      </c>
      <c r="AH26" s="14">
        <v>48.244999999999997</v>
      </c>
      <c r="AI26" s="14">
        <v>21.134321787220902</v>
      </c>
      <c r="AJ26" s="20">
        <v>10194.985560454301</v>
      </c>
      <c r="AK26" s="14">
        <v>6.3849388185993297</v>
      </c>
      <c r="AL26" s="20">
        <v>99.955235028690097</v>
      </c>
      <c r="AM26" s="14">
        <v>9</v>
      </c>
      <c r="AN26" s="14">
        <v>17.8</v>
      </c>
      <c r="AO26" s="14">
        <v>5.8</v>
      </c>
      <c r="AP26" s="58" t="s">
        <v>983</v>
      </c>
      <c r="AQ26" s="14">
        <v>3.5</v>
      </c>
      <c r="AR26" s="56" t="s">
        <v>983</v>
      </c>
      <c r="AS26" s="56" t="s">
        <v>983</v>
      </c>
      <c r="AT26" s="56" t="s">
        <v>983</v>
      </c>
      <c r="AU26" s="56" t="s">
        <v>983</v>
      </c>
      <c r="AV26" s="14">
        <v>92.139100870253898</v>
      </c>
      <c r="AW26" s="14">
        <v>100</v>
      </c>
      <c r="AX26" s="14">
        <v>12.7259930289803</v>
      </c>
      <c r="AY26" s="22">
        <v>130</v>
      </c>
      <c r="AZ26" s="22">
        <v>19.399999999999999</v>
      </c>
      <c r="BA26" s="24">
        <v>42.1</v>
      </c>
      <c r="BB26" s="59" t="s">
        <v>983</v>
      </c>
      <c r="BC26" s="59" t="s">
        <v>983</v>
      </c>
      <c r="BD26" s="26" t="s">
        <v>984</v>
      </c>
      <c r="BE26" s="26" t="s">
        <v>992</v>
      </c>
      <c r="BF26" s="26" t="s">
        <v>286</v>
      </c>
      <c r="BG26" s="26" t="s">
        <v>286</v>
      </c>
      <c r="BH26" s="26" t="s">
        <v>996</v>
      </c>
      <c r="BI26" s="26" t="s">
        <v>997</v>
      </c>
      <c r="BJ26">
        <v>17.935681641172899</v>
      </c>
      <c r="BK26">
        <v>43.918999939000003</v>
      </c>
      <c r="BL26">
        <v>2.7600036621094</v>
      </c>
      <c r="BM26">
        <v>0.83999023437502296</v>
      </c>
      <c r="BN26">
        <v>2.9999938964844</v>
      </c>
      <c r="BO26">
        <v>4.0100036621094004</v>
      </c>
      <c r="BP26">
        <v>2.65249786376955</v>
      </c>
      <c r="BQ26" s="26">
        <v>7.1587888912629002E-2</v>
      </c>
      <c r="BR26" s="26">
        <v>1887.8420733170601</v>
      </c>
      <c r="BS26" s="26">
        <v>18357.768493713502</v>
      </c>
      <c r="BT26" s="26">
        <v>2.8167957349543802E-83</v>
      </c>
      <c r="BU26" s="26">
        <v>1.23947353358289E-95</v>
      </c>
      <c r="BV26" s="26">
        <v>0</v>
      </c>
      <c r="BW26" s="26">
        <v>7973.79954422829</v>
      </c>
      <c r="BX26" s="26">
        <v>1</v>
      </c>
      <c r="BY26" s="26">
        <v>19</v>
      </c>
      <c r="CA26">
        <f t="shared" si="0"/>
        <v>0</v>
      </c>
    </row>
    <row r="27" spans="1:79" x14ac:dyDescent="0.25">
      <c r="A27" t="s">
        <v>344</v>
      </c>
      <c r="B27" s="26" t="s">
        <v>345</v>
      </c>
      <c r="C27" s="59" t="s">
        <v>983</v>
      </c>
      <c r="D27" s="56" t="s">
        <v>983</v>
      </c>
      <c r="E27" s="56" t="s">
        <v>983</v>
      </c>
      <c r="F27" s="56" t="s">
        <v>983</v>
      </c>
      <c r="G27" s="56" t="s">
        <v>983</v>
      </c>
      <c r="H27" s="56" t="s">
        <v>983</v>
      </c>
      <c r="I27" s="56" t="s">
        <v>983</v>
      </c>
      <c r="J27" s="56" t="s">
        <v>983</v>
      </c>
      <c r="K27" s="56" t="s">
        <v>983</v>
      </c>
      <c r="L27" s="56" t="s">
        <v>983</v>
      </c>
      <c r="M27" s="56" t="s">
        <v>983</v>
      </c>
      <c r="N27" s="56" t="s">
        <v>983</v>
      </c>
      <c r="O27" s="56" t="s">
        <v>983</v>
      </c>
      <c r="P27" s="56" t="s">
        <v>983</v>
      </c>
      <c r="Q27" s="56" t="s">
        <v>983</v>
      </c>
      <c r="R27" s="56" t="s">
        <v>983</v>
      </c>
      <c r="S27" s="56" t="s">
        <v>983</v>
      </c>
      <c r="T27" s="57" t="s">
        <v>983</v>
      </c>
      <c r="U27" s="59" t="s">
        <v>983</v>
      </c>
      <c r="V27" s="56" t="s">
        <v>983</v>
      </c>
      <c r="W27" s="56" t="s">
        <v>983</v>
      </c>
      <c r="X27" s="56" t="s">
        <v>983</v>
      </c>
      <c r="Y27" s="56" t="s">
        <v>983</v>
      </c>
      <c r="Z27" s="56" t="s">
        <v>983</v>
      </c>
      <c r="AA27" s="56" t="s">
        <v>983</v>
      </c>
      <c r="AB27" s="56" t="s">
        <v>983</v>
      </c>
      <c r="AC27" s="56" t="s">
        <v>983</v>
      </c>
      <c r="AD27" s="56" t="s">
        <v>983</v>
      </c>
      <c r="AE27" s="56" t="s">
        <v>983</v>
      </c>
      <c r="AF27" s="56" t="s">
        <v>983</v>
      </c>
      <c r="AG27" s="56" t="s">
        <v>983</v>
      </c>
      <c r="AH27" s="56" t="s">
        <v>983</v>
      </c>
      <c r="AI27" s="56" t="s">
        <v>983</v>
      </c>
      <c r="AJ27" s="57" t="s">
        <v>983</v>
      </c>
      <c r="AK27" s="56" t="s">
        <v>983</v>
      </c>
      <c r="AL27" s="57" t="s">
        <v>983</v>
      </c>
      <c r="AM27" s="56" t="s">
        <v>983</v>
      </c>
      <c r="AN27" s="56" t="s">
        <v>983</v>
      </c>
      <c r="AO27" s="56" t="s">
        <v>983</v>
      </c>
      <c r="AP27" s="58" t="s">
        <v>983</v>
      </c>
      <c r="AQ27" s="56" t="s">
        <v>983</v>
      </c>
      <c r="AR27" s="56" t="s">
        <v>983</v>
      </c>
      <c r="AS27" s="56" t="s">
        <v>983</v>
      </c>
      <c r="AT27" s="56" t="s">
        <v>983</v>
      </c>
      <c r="AU27" s="56" t="s">
        <v>983</v>
      </c>
      <c r="AV27" s="56" t="s">
        <v>983</v>
      </c>
      <c r="AW27" s="56" t="s">
        <v>983</v>
      </c>
      <c r="AX27" s="56" t="s">
        <v>983</v>
      </c>
      <c r="AY27" s="61" t="s">
        <v>983</v>
      </c>
      <c r="AZ27" s="60" t="s">
        <v>983</v>
      </c>
      <c r="BA27" s="24">
        <v>40</v>
      </c>
      <c r="BB27" s="25">
        <v>0.61699999999999999</v>
      </c>
      <c r="BC27" s="59" t="s">
        <v>983</v>
      </c>
      <c r="BD27" s="26" t="s">
        <v>998</v>
      </c>
      <c r="BE27" s="26" t="s">
        <v>1003</v>
      </c>
      <c r="BF27" s="26" t="s">
        <v>986</v>
      </c>
      <c r="BG27" s="26" t="s">
        <v>265</v>
      </c>
      <c r="BH27" s="26" t="s">
        <v>266</v>
      </c>
      <c r="BI27" s="26" t="s">
        <v>987</v>
      </c>
      <c r="BJ27">
        <v>-62.829163060551799</v>
      </c>
      <c r="BK27">
        <v>17.910447495500101</v>
      </c>
      <c r="BL27">
        <v>27.520013427734401</v>
      </c>
      <c r="BM27">
        <v>26.790002441406301</v>
      </c>
      <c r="BN27">
        <v>26.700006103515602</v>
      </c>
      <c r="BO27">
        <v>26.439996337890602</v>
      </c>
      <c r="BP27">
        <v>26.862504577636699</v>
      </c>
      <c r="BQ27" s="26">
        <v>6.8821137905216004E-2</v>
      </c>
      <c r="BR27" s="26">
        <v>6.8926996305005597</v>
      </c>
      <c r="BS27" s="26">
        <v>18336.373424198799</v>
      </c>
      <c r="BT27" s="26">
        <v>4.4581827184059303E-11</v>
      </c>
      <c r="BU27" s="26">
        <v>1.55505034889013E-32</v>
      </c>
      <c r="BV27" s="26">
        <v>3.5538775467159603E-294</v>
      </c>
      <c r="BW27" s="26">
        <v>41.983632465490899</v>
      </c>
      <c r="BX27" s="26">
        <v>1</v>
      </c>
      <c r="BY27" s="26">
        <v>18</v>
      </c>
      <c r="CA27">
        <f t="shared" si="0"/>
        <v>0</v>
      </c>
    </row>
    <row r="28" spans="1:79" x14ac:dyDescent="0.25">
      <c r="A28" t="s">
        <v>344</v>
      </c>
      <c r="B28" t="s">
        <v>346</v>
      </c>
      <c r="C28">
        <v>9483499</v>
      </c>
      <c r="D28" s="14">
        <v>69.2</v>
      </c>
      <c r="E28" s="14">
        <v>79.400000000000006</v>
      </c>
      <c r="F28" s="14">
        <v>16.865943050480102</v>
      </c>
      <c r="G28" s="14">
        <v>68.288908775210103</v>
      </c>
      <c r="H28" s="14">
        <v>46.7287999040892</v>
      </c>
      <c r="I28" s="14">
        <v>12.7</v>
      </c>
      <c r="J28" s="14">
        <v>1.448</v>
      </c>
      <c r="K28" s="14">
        <v>21.405000000000001</v>
      </c>
      <c r="L28" s="14">
        <v>66.578154521779098</v>
      </c>
      <c r="M28" s="14">
        <v>66.789600201232702</v>
      </c>
      <c r="N28" s="14">
        <v>11.7751729375062</v>
      </c>
      <c r="O28" s="14">
        <v>0.20385453344178101</v>
      </c>
      <c r="P28" s="14">
        <v>43648</v>
      </c>
      <c r="Q28" s="14">
        <v>3539</v>
      </c>
      <c r="R28" s="14">
        <v>2760168</v>
      </c>
      <c r="S28" s="56" t="s">
        <v>983</v>
      </c>
      <c r="T28" s="20">
        <v>19240</v>
      </c>
      <c r="U28">
        <v>59662495092.265404</v>
      </c>
      <c r="V28" s="14">
        <v>5.6</v>
      </c>
      <c r="W28" s="14">
        <v>0.8</v>
      </c>
      <c r="X28" s="14">
        <v>25.4</v>
      </c>
      <c r="Y28" s="14">
        <v>64.130996704101605</v>
      </c>
      <c r="Z28" s="14">
        <v>11.0179996490479</v>
      </c>
      <c r="AA28" s="14">
        <v>80.460983014792404</v>
      </c>
      <c r="AB28" s="14">
        <v>0.58411000000000002</v>
      </c>
      <c r="AC28" s="14">
        <v>1179.81</v>
      </c>
      <c r="AD28" s="14">
        <v>1.2654471721215399</v>
      </c>
      <c r="AE28" s="14">
        <v>42.035489126993902</v>
      </c>
      <c r="AF28" s="14">
        <v>42.630106496823899</v>
      </c>
      <c r="AG28" s="14">
        <v>9.35349335261769</v>
      </c>
      <c r="AH28" s="14">
        <v>78.594999999999999</v>
      </c>
      <c r="AI28" s="56" t="s">
        <v>983</v>
      </c>
      <c r="AJ28" s="20">
        <v>3588.5757059124198</v>
      </c>
      <c r="AK28" s="14">
        <v>6.7019577052578203</v>
      </c>
      <c r="AL28" s="20">
        <v>99.931351968070402</v>
      </c>
      <c r="AM28" s="14">
        <v>5</v>
      </c>
      <c r="AN28" s="14">
        <v>23.7</v>
      </c>
      <c r="AO28" s="14">
        <v>3.4</v>
      </c>
      <c r="AP28" s="58" t="s">
        <v>983</v>
      </c>
      <c r="AQ28" s="14">
        <v>11</v>
      </c>
      <c r="AR28" s="14">
        <v>4.9465500000000002</v>
      </c>
      <c r="AS28" s="14">
        <v>101.96579</v>
      </c>
      <c r="AT28" s="14">
        <v>101.68101</v>
      </c>
      <c r="AU28" s="14">
        <v>0.98858000000000001</v>
      </c>
      <c r="AV28" s="14">
        <v>96.261003879563305</v>
      </c>
      <c r="AW28" s="14">
        <v>100</v>
      </c>
      <c r="AX28" s="14">
        <v>2.89012552281448</v>
      </c>
      <c r="AY28" s="22">
        <v>133</v>
      </c>
      <c r="AZ28" s="22">
        <v>26.6</v>
      </c>
      <c r="BA28" s="24">
        <v>44.1</v>
      </c>
      <c r="BB28" s="25">
        <v>0.70299999999999996</v>
      </c>
      <c r="BC28" s="27" t="s">
        <v>347</v>
      </c>
      <c r="BD28" s="26" t="s">
        <v>984</v>
      </c>
      <c r="BE28" s="26" t="s">
        <v>992</v>
      </c>
      <c r="BF28" s="26" t="s">
        <v>286</v>
      </c>
      <c r="BG28" s="26" t="s">
        <v>286</v>
      </c>
      <c r="BH28" s="26" t="s">
        <v>1009</v>
      </c>
      <c r="BI28" s="26" t="s">
        <v>997</v>
      </c>
      <c r="BJ28">
        <v>28.018728501007502</v>
      </c>
      <c r="BK28">
        <v>53.6994365440001</v>
      </c>
      <c r="BL28">
        <v>1.8399902343750201</v>
      </c>
      <c r="BM28">
        <v>1.0899902343750201</v>
      </c>
      <c r="BN28">
        <v>1.9099975585937701</v>
      </c>
      <c r="BO28">
        <v>3.8699890136719</v>
      </c>
      <c r="BP28">
        <v>2.1774917602539299</v>
      </c>
      <c r="BQ28" s="26">
        <v>5.1969528748080002E-2</v>
      </c>
      <c r="BR28" s="26">
        <v>38961.4876754301</v>
      </c>
      <c r="BS28" s="26">
        <v>18383.781543606699</v>
      </c>
      <c r="BT28" s="26">
        <v>9.8285008196650607E-25</v>
      </c>
      <c r="BU28" s="26">
        <v>1.82132361936351E-9</v>
      </c>
      <c r="BV28" s="26">
        <v>2.4873210483097502E-268</v>
      </c>
      <c r="BW28" s="26">
        <v>1271715.7850417199</v>
      </c>
      <c r="BX28" s="26">
        <v>1</v>
      </c>
      <c r="BY28" s="26">
        <v>23</v>
      </c>
      <c r="CA28">
        <f t="shared" si="0"/>
        <v>0</v>
      </c>
    </row>
    <row r="29" spans="1:79" x14ac:dyDescent="0.25">
      <c r="A29" t="s">
        <v>348</v>
      </c>
      <c r="B29" t="s">
        <v>349</v>
      </c>
      <c r="C29">
        <v>383071</v>
      </c>
      <c r="D29" s="14">
        <v>71.578999999999994</v>
      </c>
      <c r="E29" s="14">
        <v>77.665999999999997</v>
      </c>
      <c r="F29" s="14">
        <v>30.279765369866201</v>
      </c>
      <c r="G29" s="14">
        <v>64.983775853562406</v>
      </c>
      <c r="H29" s="14">
        <v>16.7939938623411</v>
      </c>
      <c r="I29" s="14">
        <v>4.7160000000000002</v>
      </c>
      <c r="J29" s="14">
        <v>2.3069999999999999</v>
      </c>
      <c r="K29" s="14">
        <v>54.276000000000003</v>
      </c>
      <c r="L29" s="14">
        <v>58.435017053557601</v>
      </c>
      <c r="M29" s="14">
        <v>54.976481754140401</v>
      </c>
      <c r="N29" s="14">
        <v>9.6715085566632109</v>
      </c>
      <c r="O29" s="14">
        <v>1.97366076739269</v>
      </c>
      <c r="P29" s="14">
        <v>6000</v>
      </c>
      <c r="Q29" s="14">
        <v>69</v>
      </c>
      <c r="R29" s="14">
        <v>1297533.2230789401</v>
      </c>
      <c r="S29" s="14">
        <v>45268</v>
      </c>
      <c r="T29" s="20">
        <v>7810</v>
      </c>
      <c r="U29">
        <v>1871203164.0827501</v>
      </c>
      <c r="V29" s="56" t="s">
        <v>983</v>
      </c>
      <c r="W29" s="56" t="s">
        <v>983</v>
      </c>
      <c r="X29" s="56" t="s">
        <v>983</v>
      </c>
      <c r="Y29" s="14">
        <v>65.055999755859403</v>
      </c>
      <c r="Z29" s="14">
        <v>16.846000671386701</v>
      </c>
      <c r="AA29" s="14">
        <v>61.913329892976599</v>
      </c>
      <c r="AB29" s="56" t="s">
        <v>983</v>
      </c>
      <c r="AC29" s="14">
        <v>9.11</v>
      </c>
      <c r="AD29" s="14">
        <v>1.2624561924962701</v>
      </c>
      <c r="AE29" s="14">
        <v>7.0144673388864502</v>
      </c>
      <c r="AF29" s="14">
        <v>59.679089403633498</v>
      </c>
      <c r="AG29" s="14">
        <v>37.679365567187702</v>
      </c>
      <c r="AH29" s="14">
        <v>45.723999999999997</v>
      </c>
      <c r="AI29" s="56" t="s">
        <v>983</v>
      </c>
      <c r="AJ29" s="20">
        <v>43184.686698776903</v>
      </c>
      <c r="AK29" s="14">
        <v>1.40094123373499</v>
      </c>
      <c r="AL29" s="20">
        <v>100</v>
      </c>
      <c r="AM29" s="14">
        <v>17.100000000000001</v>
      </c>
      <c r="AN29" s="14">
        <v>22.1</v>
      </c>
      <c r="AO29" s="14">
        <v>13</v>
      </c>
      <c r="AP29" s="21">
        <v>1.1262000000000001</v>
      </c>
      <c r="AQ29" s="14">
        <v>0.9</v>
      </c>
      <c r="AR29" s="14">
        <v>7.1248100000000001</v>
      </c>
      <c r="AS29" s="14">
        <v>113.23061</v>
      </c>
      <c r="AT29" s="14">
        <v>102.60971000000001</v>
      </c>
      <c r="AU29" s="14">
        <v>0.99238999999999999</v>
      </c>
      <c r="AV29" s="14">
        <v>83.499386404507703</v>
      </c>
      <c r="AW29" s="14">
        <v>98.265121459960895</v>
      </c>
      <c r="AX29" s="14">
        <v>45.206356506536899</v>
      </c>
      <c r="AY29" s="22">
        <v>120</v>
      </c>
      <c r="AZ29" s="22">
        <v>22.4</v>
      </c>
      <c r="BA29" s="24">
        <v>22.7</v>
      </c>
      <c r="BB29" s="25">
        <v>0.76900000000000002</v>
      </c>
      <c r="BC29" s="27">
        <v>68</v>
      </c>
      <c r="BD29" s="26" t="s">
        <v>984</v>
      </c>
      <c r="BE29" s="26" t="s">
        <v>995</v>
      </c>
      <c r="BF29" s="26" t="s">
        <v>986</v>
      </c>
      <c r="BG29" s="26" t="s">
        <v>265</v>
      </c>
      <c r="BH29" s="26" t="s">
        <v>1010</v>
      </c>
      <c r="BI29" s="26" t="s">
        <v>987</v>
      </c>
      <c r="BJ29">
        <v>-88.724411975353803</v>
      </c>
      <c r="BK29">
        <v>17.197556870500101</v>
      </c>
      <c r="BL29">
        <v>22.679986572265602</v>
      </c>
      <c r="BM29">
        <v>23.110009765625001</v>
      </c>
      <c r="BN29">
        <v>23.950006103515602</v>
      </c>
      <c r="BO29">
        <v>25.159997558593801</v>
      </c>
      <c r="BP29">
        <v>23.725000000000001</v>
      </c>
      <c r="BQ29" s="26">
        <v>0.164199978290651</v>
      </c>
      <c r="BR29" s="26">
        <v>20.2336697787388</v>
      </c>
      <c r="BS29" s="26">
        <v>18358.137141192699</v>
      </c>
      <c r="BT29" s="26">
        <v>1.8295103834856399E-20</v>
      </c>
      <c r="BU29" s="26">
        <v>1.27669271412557E-52</v>
      </c>
      <c r="BV29" s="26">
        <v>0</v>
      </c>
      <c r="BW29" s="26">
        <v>72.179298102579807</v>
      </c>
      <c r="BX29" s="26">
        <v>1</v>
      </c>
      <c r="BY29" s="26">
        <v>24</v>
      </c>
      <c r="CA29">
        <f t="shared" si="0"/>
        <v>0</v>
      </c>
    </row>
    <row r="30" spans="1:79" x14ac:dyDescent="0.25">
      <c r="A30" t="s">
        <v>351</v>
      </c>
      <c r="B30" t="s">
        <v>352</v>
      </c>
      <c r="C30">
        <v>63973</v>
      </c>
      <c r="D30" s="14">
        <v>77.92</v>
      </c>
      <c r="E30" s="14">
        <v>85.57</v>
      </c>
      <c r="F30" s="56" t="s">
        <v>983</v>
      </c>
      <c r="G30" s="56" t="s">
        <v>983</v>
      </c>
      <c r="H30" s="14">
        <v>1184.59257167194</v>
      </c>
      <c r="I30" s="14">
        <v>7.5</v>
      </c>
      <c r="J30" s="14">
        <v>1.6</v>
      </c>
      <c r="K30" s="14">
        <v>0</v>
      </c>
      <c r="L30" s="56" t="s">
        <v>983</v>
      </c>
      <c r="M30" s="56" t="s">
        <v>983</v>
      </c>
      <c r="N30" s="56" t="s">
        <v>983</v>
      </c>
      <c r="O30" s="56" t="s">
        <v>983</v>
      </c>
      <c r="P30" s="56" t="s">
        <v>983</v>
      </c>
      <c r="Q30" s="56" t="s">
        <v>983</v>
      </c>
      <c r="R30" s="56" t="s">
        <v>983</v>
      </c>
      <c r="S30" s="56" t="s">
        <v>983</v>
      </c>
      <c r="T30" s="57" t="s">
        <v>983</v>
      </c>
      <c r="U30" s="59" t="s">
        <v>983</v>
      </c>
      <c r="V30" s="56" t="s">
        <v>983</v>
      </c>
      <c r="W30" s="56" t="s">
        <v>983</v>
      </c>
      <c r="X30" s="56" t="s">
        <v>983</v>
      </c>
      <c r="Y30" s="56" t="s">
        <v>983</v>
      </c>
      <c r="Z30" s="56" t="s">
        <v>983</v>
      </c>
      <c r="AA30" s="56" t="s">
        <v>983</v>
      </c>
      <c r="AB30" s="56" t="s">
        <v>983</v>
      </c>
      <c r="AC30" s="56" t="s">
        <v>983</v>
      </c>
      <c r="AD30" s="56" t="s">
        <v>983</v>
      </c>
      <c r="AE30" s="14">
        <v>5.5555556781988598</v>
      </c>
      <c r="AF30" s="14">
        <v>18.518518191469699</v>
      </c>
      <c r="AG30" s="14">
        <v>2.0799190234574501</v>
      </c>
      <c r="AH30" s="14">
        <v>100</v>
      </c>
      <c r="AI30" s="14">
        <v>41.3356144052457</v>
      </c>
      <c r="AJ30" s="57" t="s">
        <v>983</v>
      </c>
      <c r="AK30" s="14">
        <v>8.8383149879488503</v>
      </c>
      <c r="AL30" s="20">
        <v>100</v>
      </c>
      <c r="AM30" s="14">
        <v>6.7</v>
      </c>
      <c r="AN30" s="56" t="s">
        <v>983</v>
      </c>
      <c r="AO30" s="56" t="s">
        <v>983</v>
      </c>
      <c r="AP30" s="58" t="s">
        <v>983</v>
      </c>
      <c r="AQ30" s="56" t="s">
        <v>983</v>
      </c>
      <c r="AR30" s="56" t="s">
        <v>983</v>
      </c>
      <c r="AS30" s="56" t="s">
        <v>983</v>
      </c>
      <c r="AT30" s="56" t="s">
        <v>983</v>
      </c>
      <c r="AU30" s="56" t="s">
        <v>983</v>
      </c>
      <c r="AV30" s="56" t="s">
        <v>983</v>
      </c>
      <c r="AW30" s="14">
        <v>100</v>
      </c>
      <c r="AX30" s="14">
        <v>36.947695888266701</v>
      </c>
      <c r="AY30" s="22">
        <v>108</v>
      </c>
      <c r="AZ30" s="60" t="s">
        <v>983</v>
      </c>
      <c r="BA30" s="24">
        <v>43.4</v>
      </c>
      <c r="BB30" s="25">
        <v>0.72799999999999998</v>
      </c>
      <c r="BC30" s="59" t="s">
        <v>983</v>
      </c>
      <c r="BD30" s="26" t="s">
        <v>998</v>
      </c>
      <c r="BE30" s="26" t="s">
        <v>985</v>
      </c>
      <c r="BF30" s="26" t="s">
        <v>986</v>
      </c>
      <c r="BG30" s="26" t="s">
        <v>265</v>
      </c>
      <c r="BH30" s="26" t="s">
        <v>1011</v>
      </c>
      <c r="BI30" s="26" t="s">
        <v>986</v>
      </c>
      <c r="BJ30">
        <v>-64.728024820574603</v>
      </c>
      <c r="BK30">
        <v>32.319198784020202</v>
      </c>
      <c r="BL30">
        <v>19.575609756097599</v>
      </c>
      <c r="BM30">
        <v>18.471395881006899</v>
      </c>
      <c r="BN30">
        <v>19.059683313032899</v>
      </c>
      <c r="BO30">
        <v>18.673372781065101</v>
      </c>
      <c r="BP30">
        <v>19.575609756097599</v>
      </c>
      <c r="BQ30" s="26">
        <v>4.6569492029686001E-2</v>
      </c>
      <c r="BR30" s="26">
        <v>210.87406737465599</v>
      </c>
      <c r="BS30" s="26">
        <v>18369.041284381201</v>
      </c>
      <c r="BT30" s="26">
        <v>7.6049098462537398E-18</v>
      </c>
      <c r="BU30" s="26">
        <v>1.0966669945679599E-12</v>
      </c>
      <c r="BV30" s="26">
        <v>3.1759038376672302E-264</v>
      </c>
      <c r="BW30" s="26">
        <v>927.410623650915</v>
      </c>
      <c r="BX30" s="26">
        <v>1</v>
      </c>
      <c r="BY30" s="26">
        <v>16</v>
      </c>
      <c r="CA30">
        <f t="shared" si="0"/>
        <v>0</v>
      </c>
    </row>
    <row r="31" spans="1:79" x14ac:dyDescent="0.25">
      <c r="A31" t="s">
        <v>354</v>
      </c>
      <c r="B31" t="s">
        <v>355</v>
      </c>
      <c r="C31">
        <v>11353142</v>
      </c>
      <c r="D31" s="14">
        <v>68.433999999999997</v>
      </c>
      <c r="E31" s="14">
        <v>74.209000000000003</v>
      </c>
      <c r="F31" s="14">
        <v>31.073547745637299</v>
      </c>
      <c r="G31" s="14">
        <v>61.734504862178198</v>
      </c>
      <c r="H31" s="14">
        <v>10.4801458506416</v>
      </c>
      <c r="I31" s="14">
        <v>6.7720000000000002</v>
      </c>
      <c r="J31" s="14">
        <v>2.73</v>
      </c>
      <c r="K31" s="14">
        <v>30.574999999999999</v>
      </c>
      <c r="L31" s="14">
        <v>31.800508392628299</v>
      </c>
      <c r="M31" s="14">
        <v>24.904144232762999</v>
      </c>
      <c r="N31" s="14">
        <v>10.0195884512058</v>
      </c>
      <c r="O31" s="14">
        <v>1.8510137595907501</v>
      </c>
      <c r="P31" s="14">
        <v>-47520</v>
      </c>
      <c r="Q31" s="14">
        <v>510</v>
      </c>
      <c r="R31" s="14">
        <v>4122113</v>
      </c>
      <c r="S31" s="56" t="s">
        <v>983</v>
      </c>
      <c r="T31" s="20">
        <v>7670</v>
      </c>
      <c r="U31">
        <v>40287647756.8741</v>
      </c>
      <c r="V31" s="14">
        <v>34.6</v>
      </c>
      <c r="W31" s="14">
        <v>24.7</v>
      </c>
      <c r="X31" s="14">
        <v>44</v>
      </c>
      <c r="Y31" s="14">
        <v>71.813003540039105</v>
      </c>
      <c r="Z31" s="14">
        <v>30.708999633789102</v>
      </c>
      <c r="AA31" s="14">
        <v>78.466122607398603</v>
      </c>
      <c r="AB31" s="56" t="s">
        <v>983</v>
      </c>
      <c r="AC31" s="14">
        <v>102.8</v>
      </c>
      <c r="AD31" s="14">
        <v>1.49655017525489</v>
      </c>
      <c r="AE31" s="14">
        <v>34.787224222283797</v>
      </c>
      <c r="AF31" s="14">
        <v>50.286162651158499</v>
      </c>
      <c r="AG31" s="14">
        <v>30.8654914952936</v>
      </c>
      <c r="AH31" s="14">
        <v>69.424999999999997</v>
      </c>
      <c r="AI31" s="14">
        <v>41.946193145132099</v>
      </c>
      <c r="AJ31" s="20">
        <v>28347.220669429698</v>
      </c>
      <c r="AK31" s="14">
        <v>1.90636431997446</v>
      </c>
      <c r="AL31" s="20">
        <v>99.999132021510405</v>
      </c>
      <c r="AM31" s="14">
        <v>6.8</v>
      </c>
      <c r="AN31" s="14">
        <v>17.2</v>
      </c>
      <c r="AO31" s="14">
        <v>26.8</v>
      </c>
      <c r="AP31" s="21">
        <v>1.6111</v>
      </c>
      <c r="AQ31" s="14">
        <v>1.1000000000000001</v>
      </c>
      <c r="AR31" s="56" t="s">
        <v>983</v>
      </c>
      <c r="AS31" s="14">
        <v>97.527360000000002</v>
      </c>
      <c r="AT31" s="14">
        <v>91.610309999999998</v>
      </c>
      <c r="AU31" s="14">
        <v>0.98307</v>
      </c>
      <c r="AV31" s="14">
        <v>36.075884167059499</v>
      </c>
      <c r="AW31" s="14">
        <v>91.8</v>
      </c>
      <c r="AX31" s="14">
        <v>9.3767084989033993</v>
      </c>
      <c r="AY31" s="22">
        <v>105</v>
      </c>
      <c r="AZ31" s="22">
        <v>18.7</v>
      </c>
      <c r="BA31" s="24">
        <v>24.3</v>
      </c>
      <c r="BB31" s="25">
        <v>0.76100000000000001</v>
      </c>
      <c r="BC31" s="27" t="s">
        <v>356</v>
      </c>
      <c r="BD31" s="26" t="s">
        <v>1001</v>
      </c>
      <c r="BE31" s="26" t="s">
        <v>995</v>
      </c>
      <c r="BF31" s="26" t="s">
        <v>1002</v>
      </c>
      <c r="BG31" s="26" t="s">
        <v>265</v>
      </c>
      <c r="BH31" s="26" t="s">
        <v>1002</v>
      </c>
      <c r="BI31" s="26" t="s">
        <v>987</v>
      </c>
      <c r="BJ31">
        <v>-64.285795149638702</v>
      </c>
      <c r="BK31">
        <v>-16.287841898999901</v>
      </c>
      <c r="BL31">
        <v>31.529992675781301</v>
      </c>
      <c r="BM31">
        <v>32.490014648437501</v>
      </c>
      <c r="BN31">
        <v>31.179986572265602</v>
      </c>
      <c r="BO31">
        <v>30.920007324218801</v>
      </c>
      <c r="BP31">
        <v>31.5300003051758</v>
      </c>
      <c r="BQ31" s="26">
        <v>1.7928577111471E-2</v>
      </c>
      <c r="BR31" s="26">
        <v>38199.147822594598</v>
      </c>
      <c r="BS31" s="26">
        <v>18451.941118043898</v>
      </c>
      <c r="BT31" s="26">
        <v>1.4408199017141299E-12</v>
      </c>
      <c r="BU31" s="26">
        <v>8.1430008031227005E-2</v>
      </c>
      <c r="BV31" s="26">
        <v>5.3756437115620104E-190</v>
      </c>
      <c r="BW31" s="26">
        <v>11397.5548836612</v>
      </c>
      <c r="BX31" s="26">
        <v>1</v>
      </c>
      <c r="BY31" s="26">
        <v>31</v>
      </c>
      <c r="CA31">
        <f t="shared" si="0"/>
        <v>0</v>
      </c>
    </row>
    <row r="32" spans="1:79" x14ac:dyDescent="0.25">
      <c r="A32" t="s">
        <v>357</v>
      </c>
      <c r="B32" t="s">
        <v>358</v>
      </c>
      <c r="C32">
        <v>209469333</v>
      </c>
      <c r="D32" s="14">
        <v>72.024000000000001</v>
      </c>
      <c r="E32" s="14">
        <v>79.361999999999995</v>
      </c>
      <c r="F32" s="14">
        <v>21.334071910854501</v>
      </c>
      <c r="G32" s="14">
        <v>69.7430902567055</v>
      </c>
      <c r="H32" s="14">
        <v>25.061716243087599</v>
      </c>
      <c r="I32" s="14">
        <v>6.452</v>
      </c>
      <c r="J32" s="14">
        <v>1.73</v>
      </c>
      <c r="K32" s="14">
        <v>13.430999999999999</v>
      </c>
      <c r="L32" s="14">
        <v>11.5710278686871</v>
      </c>
      <c r="M32" s="14">
        <v>12.5734626233799</v>
      </c>
      <c r="N32" s="14">
        <v>34.708387299172998</v>
      </c>
      <c r="O32" s="14">
        <v>2.3321387883204699E-2</v>
      </c>
      <c r="P32" s="14">
        <v>106000</v>
      </c>
      <c r="Q32" s="14">
        <v>1038</v>
      </c>
      <c r="R32" s="14">
        <v>102109977</v>
      </c>
      <c r="S32" s="14">
        <v>10312431</v>
      </c>
      <c r="T32" s="20">
        <v>15850</v>
      </c>
      <c r="U32">
        <v>1868626087908.48</v>
      </c>
      <c r="V32" s="56" t="s">
        <v>983</v>
      </c>
      <c r="W32" s="14">
        <v>20.399999999999999</v>
      </c>
      <c r="X32" s="14">
        <v>53.3</v>
      </c>
      <c r="Y32" s="14">
        <v>63.883998870849602</v>
      </c>
      <c r="Z32" s="14">
        <v>9.2209997177124006</v>
      </c>
      <c r="AA32" s="14">
        <v>73.153224073601805</v>
      </c>
      <c r="AB32" s="14">
        <v>1.26326</v>
      </c>
      <c r="AC32" s="14">
        <v>60147.96</v>
      </c>
      <c r="AD32" s="14">
        <v>1.47490154739588</v>
      </c>
      <c r="AE32" s="14">
        <v>33.9245334488295</v>
      </c>
      <c r="AF32" s="14">
        <v>58.931054038338701</v>
      </c>
      <c r="AG32" s="14">
        <v>29.419667673771698</v>
      </c>
      <c r="AH32" s="14">
        <v>86.569000000000003</v>
      </c>
      <c r="AI32" s="56" t="s">
        <v>983</v>
      </c>
      <c r="AJ32" s="20">
        <v>27919.193735507</v>
      </c>
      <c r="AK32" s="14">
        <v>2.6129335208783799</v>
      </c>
      <c r="AL32" s="20">
        <v>68.135030057580494</v>
      </c>
      <c r="AM32" s="14">
        <v>10.4</v>
      </c>
      <c r="AN32" s="14">
        <v>16.600000000000001</v>
      </c>
      <c r="AO32" s="14">
        <v>14.4</v>
      </c>
      <c r="AP32" s="21">
        <v>2.1501999999999999</v>
      </c>
      <c r="AQ32" s="14">
        <v>2.2999999999999998</v>
      </c>
      <c r="AR32" s="56" t="s">
        <v>983</v>
      </c>
      <c r="AS32" s="14">
        <v>115.44784</v>
      </c>
      <c r="AT32" s="56" t="s">
        <v>983</v>
      </c>
      <c r="AU32" s="14">
        <v>1.0037700000000001</v>
      </c>
      <c r="AV32" s="14">
        <v>60.146143599918702</v>
      </c>
      <c r="AW32" s="14">
        <v>100</v>
      </c>
      <c r="AX32" s="14">
        <v>2.2998325245300801</v>
      </c>
      <c r="AY32" s="22">
        <v>131</v>
      </c>
      <c r="AZ32" s="22">
        <v>22.3</v>
      </c>
      <c r="BA32" s="24">
        <v>32.6</v>
      </c>
      <c r="BB32" s="59" t="s">
        <v>983</v>
      </c>
      <c r="BC32" s="59" t="s">
        <v>983</v>
      </c>
      <c r="BD32" s="26" t="s">
        <v>1012</v>
      </c>
      <c r="BE32" s="26" t="s">
        <v>992</v>
      </c>
      <c r="BF32" s="26" t="s">
        <v>1002</v>
      </c>
      <c r="BG32" s="26" t="s">
        <v>265</v>
      </c>
      <c r="BH32" s="26" t="s">
        <v>1002</v>
      </c>
      <c r="BI32" s="26" t="s">
        <v>987</v>
      </c>
      <c r="BJ32">
        <v>-49.728011316356799</v>
      </c>
      <c r="BK32">
        <v>-14.238862402999899</v>
      </c>
      <c r="BL32">
        <v>27.999993896484401</v>
      </c>
      <c r="BM32">
        <v>27.999993896484401</v>
      </c>
      <c r="BN32">
        <v>27.740014648437501</v>
      </c>
      <c r="BO32">
        <v>27.860009765625001</v>
      </c>
      <c r="BP32">
        <v>27.9000030517578</v>
      </c>
      <c r="BQ32" s="26">
        <v>3.0342641448407998E-2</v>
      </c>
      <c r="BR32" s="26">
        <v>408147.84029768902</v>
      </c>
      <c r="BS32" s="26">
        <v>18399.274315010302</v>
      </c>
      <c r="BT32" s="26">
        <v>4.8509346101013898E-37</v>
      </c>
      <c r="BU32" s="26">
        <v>9.4214551149815896E-12</v>
      </c>
      <c r="BV32" s="26">
        <v>5.1475237912575796E-258</v>
      </c>
      <c r="BW32" s="26">
        <v>19383111.672994699</v>
      </c>
      <c r="BX32" s="26">
        <v>1</v>
      </c>
      <c r="BY32" s="26">
        <v>22</v>
      </c>
      <c r="CA32">
        <f t="shared" si="0"/>
        <v>0</v>
      </c>
    </row>
    <row r="33" spans="1:79" x14ac:dyDescent="0.25">
      <c r="A33" t="s">
        <v>360</v>
      </c>
      <c r="B33" t="s">
        <v>361</v>
      </c>
      <c r="C33">
        <v>286641</v>
      </c>
      <c r="D33" s="14">
        <v>77.682000000000002</v>
      </c>
      <c r="E33" s="14">
        <v>80.391999999999996</v>
      </c>
      <c r="F33" s="14">
        <v>17.342948147683</v>
      </c>
      <c r="G33" s="14">
        <v>66.854357890183195</v>
      </c>
      <c r="H33" s="14">
        <v>666.606976744186</v>
      </c>
      <c r="I33" s="14">
        <v>9.0039999999999996</v>
      </c>
      <c r="J33" s="14">
        <v>1.619</v>
      </c>
      <c r="K33" s="14">
        <v>68.852999999999994</v>
      </c>
      <c r="L33" s="14">
        <v>40.628847579917803</v>
      </c>
      <c r="M33" s="14">
        <v>42.094349133179698</v>
      </c>
      <c r="N33" s="56" t="s">
        <v>983</v>
      </c>
      <c r="O33" s="56" t="s">
        <v>983</v>
      </c>
      <c r="P33" s="14">
        <v>-397</v>
      </c>
      <c r="Q33" s="14">
        <v>214</v>
      </c>
      <c r="R33" s="56" t="s">
        <v>983</v>
      </c>
      <c r="S33" s="14">
        <v>101000</v>
      </c>
      <c r="T33" s="20">
        <v>16280</v>
      </c>
      <c r="U33">
        <v>5145000000</v>
      </c>
      <c r="V33" s="56" t="s">
        <v>983</v>
      </c>
      <c r="W33" s="56" t="s">
        <v>983</v>
      </c>
      <c r="X33" s="56" t="s">
        <v>983</v>
      </c>
      <c r="Y33" s="14">
        <v>65.226997375488295</v>
      </c>
      <c r="Z33" s="14">
        <v>2.6300001144409202</v>
      </c>
      <c r="AA33" s="14">
        <v>89.307891931842903</v>
      </c>
      <c r="AB33" s="56" t="s">
        <v>983</v>
      </c>
      <c r="AC33" s="14">
        <v>37.97</v>
      </c>
      <c r="AD33" s="56" t="s">
        <v>983</v>
      </c>
      <c r="AE33" s="14">
        <v>23.255813953488399</v>
      </c>
      <c r="AF33" s="14">
        <v>14.6511632342671</v>
      </c>
      <c r="AG33" s="14">
        <v>1.2701081935023399</v>
      </c>
      <c r="AH33" s="14">
        <v>31.146999999999998</v>
      </c>
      <c r="AI33" s="56" t="s">
        <v>983</v>
      </c>
      <c r="AJ33" s="20">
        <v>280.87422101290298</v>
      </c>
      <c r="AK33" s="14">
        <v>4.4674765206705898</v>
      </c>
      <c r="AL33" s="20">
        <v>100</v>
      </c>
      <c r="AM33" s="14">
        <v>13.4</v>
      </c>
      <c r="AN33" s="14">
        <v>16.2</v>
      </c>
      <c r="AO33" s="14">
        <v>12.2</v>
      </c>
      <c r="AP33" s="21">
        <v>2.4885999999999999</v>
      </c>
      <c r="AQ33" s="14">
        <v>6.2</v>
      </c>
      <c r="AR33" s="14">
        <v>5.0927199999999999</v>
      </c>
      <c r="AS33" s="14">
        <v>97.769679999999994</v>
      </c>
      <c r="AT33" s="56" t="s">
        <v>983</v>
      </c>
      <c r="AU33" s="14">
        <v>1.0020800000000001</v>
      </c>
      <c r="AV33" s="56" t="s">
        <v>983</v>
      </c>
      <c r="AW33" s="14">
        <v>100</v>
      </c>
      <c r="AX33" s="56" t="s">
        <v>983</v>
      </c>
      <c r="AY33" s="22">
        <v>120</v>
      </c>
      <c r="AZ33" s="22">
        <v>24.8</v>
      </c>
      <c r="BA33" s="24">
        <v>38.6</v>
      </c>
      <c r="BB33" s="25">
        <v>0.84499999999999997</v>
      </c>
      <c r="BC33" s="59" t="s">
        <v>983</v>
      </c>
      <c r="BD33" s="26" t="s">
        <v>984</v>
      </c>
      <c r="BE33" s="26" t="s">
        <v>985</v>
      </c>
      <c r="BF33" s="26" t="s">
        <v>986</v>
      </c>
      <c r="BG33" s="26" t="s">
        <v>265</v>
      </c>
      <c r="BH33" s="26" t="s">
        <v>266</v>
      </c>
      <c r="BI33" s="26" t="s">
        <v>987</v>
      </c>
      <c r="BJ33">
        <v>-59.5661598592621</v>
      </c>
      <c r="BK33">
        <v>13.193670965999999</v>
      </c>
      <c r="BL33">
        <v>28.059991455078102</v>
      </c>
      <c r="BM33">
        <v>27.409997558593801</v>
      </c>
      <c r="BN33">
        <v>27.189996337890602</v>
      </c>
      <c r="BO33">
        <v>27.050012207031301</v>
      </c>
      <c r="BP33">
        <v>27.427499389648499</v>
      </c>
      <c r="BQ33" s="26">
        <v>0.121680468525439</v>
      </c>
      <c r="BR33" s="26">
        <v>81.551501550307705</v>
      </c>
      <c r="BS33" s="26">
        <v>18349.449679261201</v>
      </c>
      <c r="BT33" s="26">
        <v>5.0023774680495102E-51</v>
      </c>
      <c r="BU33" s="26">
        <v>1.6170435372321201E-92</v>
      </c>
      <c r="BV33" s="26">
        <v>0</v>
      </c>
      <c r="BW33" s="26">
        <v>257.11522149423399</v>
      </c>
      <c r="BX33" s="26">
        <v>1</v>
      </c>
      <c r="BY33" s="26">
        <v>20</v>
      </c>
      <c r="CA33">
        <f t="shared" si="0"/>
        <v>0</v>
      </c>
    </row>
    <row r="34" spans="1:79" x14ac:dyDescent="0.25">
      <c r="A34" t="s">
        <v>362</v>
      </c>
      <c r="B34" t="s">
        <v>363</v>
      </c>
      <c r="C34">
        <v>428962</v>
      </c>
      <c r="D34" s="14">
        <v>74.593000000000004</v>
      </c>
      <c r="E34" s="14">
        <v>76.959999999999994</v>
      </c>
      <c r="F34" s="14">
        <v>23.026461489685602</v>
      </c>
      <c r="G34" s="14">
        <v>72.100390942808602</v>
      </c>
      <c r="H34" s="14">
        <v>81.396963946869107</v>
      </c>
      <c r="I34" s="14">
        <v>4.4450000000000003</v>
      </c>
      <c r="J34" s="14">
        <v>1.8480000000000001</v>
      </c>
      <c r="K34" s="14">
        <v>22.370999999999999</v>
      </c>
      <c r="L34" s="14">
        <v>35.6035073472775</v>
      </c>
      <c r="M34" s="14">
        <v>49.573241698860102</v>
      </c>
      <c r="N34" s="56" t="s">
        <v>983</v>
      </c>
      <c r="O34" s="56" t="s">
        <v>983</v>
      </c>
      <c r="P34" s="14">
        <v>0</v>
      </c>
      <c r="Q34" s="14">
        <v>3</v>
      </c>
      <c r="R34" s="14">
        <v>1234455</v>
      </c>
      <c r="S34" s="14">
        <v>138676</v>
      </c>
      <c r="T34" s="20">
        <v>82180</v>
      </c>
      <c r="U34">
        <v>13567351175.0315</v>
      </c>
      <c r="V34" s="56" t="s">
        <v>983</v>
      </c>
      <c r="W34" s="56" t="s">
        <v>983</v>
      </c>
      <c r="X34" s="56" t="s">
        <v>983</v>
      </c>
      <c r="Y34" s="14">
        <v>64.678001403808594</v>
      </c>
      <c r="Z34" s="14">
        <v>1.3630000352859499</v>
      </c>
      <c r="AA34" s="14">
        <v>81.358054356159997</v>
      </c>
      <c r="AB34" s="56" t="s">
        <v>983</v>
      </c>
      <c r="AC34" s="14">
        <v>293.91000000000003</v>
      </c>
      <c r="AD34" s="14">
        <v>2.37009896668375</v>
      </c>
      <c r="AE34" s="14">
        <v>2.7324477454516698</v>
      </c>
      <c r="AF34" s="14">
        <v>72.106261859582503</v>
      </c>
      <c r="AG34" s="14">
        <v>46.872119760659999</v>
      </c>
      <c r="AH34" s="14">
        <v>77.629000000000005</v>
      </c>
      <c r="AI34" s="56" t="s">
        <v>983</v>
      </c>
      <c r="AJ34" s="20">
        <v>20743.3944490676</v>
      </c>
      <c r="AK34" s="14">
        <v>22.229177902671999</v>
      </c>
      <c r="AL34" s="20">
        <v>0</v>
      </c>
      <c r="AM34" s="14">
        <v>13.3</v>
      </c>
      <c r="AN34" s="14">
        <v>16.600000000000001</v>
      </c>
      <c r="AO34" s="14">
        <v>11.6</v>
      </c>
      <c r="AP34" s="58" t="s">
        <v>983</v>
      </c>
      <c r="AQ34" s="56" t="s">
        <v>983</v>
      </c>
      <c r="AR34" s="14">
        <v>4.4254100000000003</v>
      </c>
      <c r="AS34" s="14">
        <v>104.85771</v>
      </c>
      <c r="AT34" s="14">
        <v>107.42722000000001</v>
      </c>
      <c r="AU34" s="14">
        <v>1.0149600000000001</v>
      </c>
      <c r="AV34" s="56" t="s">
        <v>983</v>
      </c>
      <c r="AW34" s="14">
        <v>100</v>
      </c>
      <c r="AX34" s="14">
        <v>2.69850388505865</v>
      </c>
      <c r="AY34" s="22">
        <v>122</v>
      </c>
      <c r="AZ34" s="22">
        <v>14.7</v>
      </c>
      <c r="BA34" s="24">
        <v>30.2</v>
      </c>
      <c r="BB34" s="25">
        <v>0.81599999999999995</v>
      </c>
      <c r="BC34" s="27" t="s">
        <v>364</v>
      </c>
      <c r="BD34" s="26" t="s">
        <v>984</v>
      </c>
      <c r="BE34" s="26" t="s">
        <v>985</v>
      </c>
      <c r="BF34" s="26" t="s">
        <v>272</v>
      </c>
      <c r="BG34" s="26" t="s">
        <v>272</v>
      </c>
      <c r="BH34" s="26" t="s">
        <v>1013</v>
      </c>
      <c r="BI34" s="26" t="s">
        <v>1005</v>
      </c>
      <c r="BJ34">
        <v>114.46843639661</v>
      </c>
      <c r="BK34">
        <v>4.5379411825001101</v>
      </c>
      <c r="BL34">
        <v>26.540002441406301</v>
      </c>
      <c r="BM34">
        <v>26.85</v>
      </c>
      <c r="BN34">
        <v>26.719995117187501</v>
      </c>
      <c r="BO34">
        <v>27.179986572265602</v>
      </c>
      <c r="BP34">
        <v>26.822496032714898</v>
      </c>
      <c r="BQ34" s="26">
        <v>0.16180938990403701</v>
      </c>
      <c r="BR34" s="26">
        <v>138.558134449265</v>
      </c>
      <c r="BS34" s="26">
        <v>18337.137662325698</v>
      </c>
      <c r="BT34" s="26">
        <v>2.5085904070591499E-61</v>
      </c>
      <c r="BU34" s="26">
        <v>8.5147383351596995E-126</v>
      </c>
      <c r="BV34" s="26">
        <v>0</v>
      </c>
      <c r="BW34" s="26">
        <v>667.18714592996105</v>
      </c>
      <c r="BX34" s="26">
        <v>1</v>
      </c>
      <c r="BY34" s="26">
        <v>15</v>
      </c>
      <c r="CA34">
        <f t="shared" si="0"/>
        <v>0</v>
      </c>
    </row>
    <row r="35" spans="1:79" x14ac:dyDescent="0.25">
      <c r="A35" t="s">
        <v>366</v>
      </c>
      <c r="B35" t="s">
        <v>367</v>
      </c>
      <c r="C35">
        <v>754394</v>
      </c>
      <c r="D35" s="14">
        <v>71.123000000000005</v>
      </c>
      <c r="E35" s="14">
        <v>71.816000000000003</v>
      </c>
      <c r="F35" s="14">
        <v>25.771353733092301</v>
      </c>
      <c r="G35" s="14">
        <v>68.225634554102101</v>
      </c>
      <c r="H35" s="14">
        <v>19.777527771444799</v>
      </c>
      <c r="I35" s="14">
        <v>6.2450000000000001</v>
      </c>
      <c r="J35" s="14">
        <v>1.9750000000000001</v>
      </c>
      <c r="K35" s="14">
        <v>59.104999999999997</v>
      </c>
      <c r="L35" s="14">
        <v>52.726655108319399</v>
      </c>
      <c r="M35" s="14">
        <v>30.0831893934836</v>
      </c>
      <c r="N35" s="14">
        <v>11.049495386985299</v>
      </c>
      <c r="O35" s="14">
        <v>4.5124927024577204</v>
      </c>
      <c r="P35" s="14">
        <v>1600</v>
      </c>
      <c r="Q35" s="14">
        <v>7104</v>
      </c>
      <c r="R35" s="14">
        <v>275849</v>
      </c>
      <c r="S35" s="56" t="s">
        <v>983</v>
      </c>
      <c r="T35" s="20">
        <v>9250</v>
      </c>
      <c r="U35">
        <v>2446674101.3737001</v>
      </c>
      <c r="V35" s="56" t="s">
        <v>983</v>
      </c>
      <c r="W35" s="14">
        <v>38.6</v>
      </c>
      <c r="X35" s="14">
        <v>37.4</v>
      </c>
      <c r="Y35" s="14">
        <v>66.713996887207003</v>
      </c>
      <c r="Z35" s="14">
        <v>55.314998626708999</v>
      </c>
      <c r="AA35" s="14">
        <v>80.147597336017796</v>
      </c>
      <c r="AB35" s="56" t="s">
        <v>983</v>
      </c>
      <c r="AC35" s="14">
        <v>52.64</v>
      </c>
      <c r="AD35" s="56" t="s">
        <v>983</v>
      </c>
      <c r="AE35" s="14">
        <v>13.606334240966801</v>
      </c>
      <c r="AF35" s="14">
        <v>72.484536714605994</v>
      </c>
      <c r="AG35" s="14">
        <v>48.007851045191302</v>
      </c>
      <c r="AH35" s="14">
        <v>40.895000000000003</v>
      </c>
      <c r="AI35" s="56" t="s">
        <v>983</v>
      </c>
      <c r="AJ35" s="20">
        <v>108475.556841192</v>
      </c>
      <c r="AK35" s="14">
        <v>1.39222953427828</v>
      </c>
      <c r="AL35" s="20">
        <v>100</v>
      </c>
      <c r="AM35" s="14">
        <v>10.3</v>
      </c>
      <c r="AN35" s="14">
        <v>23.3</v>
      </c>
      <c r="AO35" s="14">
        <v>29.7</v>
      </c>
      <c r="AP35" s="21">
        <v>0.37480000000000002</v>
      </c>
      <c r="AQ35" s="56" t="s">
        <v>983</v>
      </c>
      <c r="AR35" s="14">
        <v>6.8024899999999997</v>
      </c>
      <c r="AS35" s="14">
        <v>101.33414</v>
      </c>
      <c r="AT35" s="14">
        <v>100</v>
      </c>
      <c r="AU35" s="14">
        <v>1.0492699999999999</v>
      </c>
      <c r="AV35" s="14">
        <v>67.011437971592898</v>
      </c>
      <c r="AW35" s="14">
        <v>97.7</v>
      </c>
      <c r="AX35" s="14">
        <v>15.5411911787977</v>
      </c>
      <c r="AY35" s="61" t="s">
        <v>983</v>
      </c>
      <c r="AZ35" s="22">
        <v>5.8</v>
      </c>
      <c r="BA35" s="24">
        <v>27.6</v>
      </c>
      <c r="BB35" s="25">
        <v>0.434</v>
      </c>
      <c r="BC35" s="59" t="s">
        <v>983</v>
      </c>
      <c r="BD35" s="26" t="s">
        <v>988</v>
      </c>
      <c r="BE35" s="26" t="s">
        <v>995</v>
      </c>
      <c r="BF35" s="26" t="s">
        <v>272</v>
      </c>
      <c r="BG35" s="26" t="s">
        <v>272</v>
      </c>
      <c r="BH35" s="26" t="s">
        <v>990</v>
      </c>
      <c r="BI35" s="26" t="s">
        <v>991</v>
      </c>
      <c r="BJ35">
        <v>90.295731636605396</v>
      </c>
      <c r="BK35">
        <v>27.5239713942488</v>
      </c>
      <c r="BL35">
        <v>-5.4700073242187299</v>
      </c>
      <c r="BM35">
        <v>-7.5400146484374799</v>
      </c>
      <c r="BN35">
        <v>-6.2200073242187299</v>
      </c>
      <c r="BO35">
        <v>-2.4700073242187299</v>
      </c>
      <c r="BP35">
        <v>-5.4250091552734201</v>
      </c>
      <c r="BQ35" s="26">
        <v>6.5006478746264001E-2</v>
      </c>
      <c r="BR35" s="26">
        <v>7.0263531751572499</v>
      </c>
      <c r="BS35" s="26">
        <v>18345.241603866001</v>
      </c>
      <c r="BT35" s="26">
        <v>2.2753488323196898E-16</v>
      </c>
      <c r="BU35" s="26">
        <v>4.28599177764959E-33</v>
      </c>
      <c r="BV35" s="26">
        <v>8.0772452556009598E-299</v>
      </c>
      <c r="BW35" s="26">
        <v>14.5269776496869</v>
      </c>
      <c r="BX35" s="26">
        <v>1</v>
      </c>
      <c r="BY35" s="26">
        <v>18</v>
      </c>
      <c r="CA35">
        <f t="shared" si="0"/>
        <v>0</v>
      </c>
    </row>
    <row r="36" spans="1:79" x14ac:dyDescent="0.25">
      <c r="A36" t="s">
        <v>368</v>
      </c>
      <c r="B36" t="s">
        <v>369</v>
      </c>
      <c r="C36">
        <v>2254126</v>
      </c>
      <c r="D36" s="14">
        <v>66.203999999999994</v>
      </c>
      <c r="E36" s="14">
        <v>72.049000000000007</v>
      </c>
      <c r="F36" s="14">
        <v>34.112946015825599</v>
      </c>
      <c r="G36" s="14">
        <v>61.663179637881399</v>
      </c>
      <c r="H36" s="14">
        <v>3.97742487604327</v>
      </c>
      <c r="I36" s="14">
        <v>5.742</v>
      </c>
      <c r="J36" s="14">
        <v>2.8740000000000001</v>
      </c>
      <c r="K36" s="14">
        <v>30.553999999999998</v>
      </c>
      <c r="L36" s="14">
        <v>33.899275837474903</v>
      </c>
      <c r="M36" s="14">
        <v>39.973008183682197</v>
      </c>
      <c r="N36" s="14">
        <v>2.4474066227050102</v>
      </c>
      <c r="O36" s="14">
        <v>0.45823289287666003</v>
      </c>
      <c r="P36" s="14">
        <v>14999</v>
      </c>
      <c r="Q36" s="14">
        <v>294</v>
      </c>
      <c r="R36" s="14">
        <v>253417</v>
      </c>
      <c r="S36" s="56" t="s">
        <v>983</v>
      </c>
      <c r="T36" s="20">
        <v>18000</v>
      </c>
      <c r="U36">
        <v>18616018903.443401</v>
      </c>
      <c r="V36" s="56" t="s">
        <v>983</v>
      </c>
      <c r="W36" s="56" t="s">
        <v>983</v>
      </c>
      <c r="X36" s="56" t="s">
        <v>983</v>
      </c>
      <c r="Y36" s="14">
        <v>70.819999694824205</v>
      </c>
      <c r="Z36" s="14">
        <v>20.6870002746582</v>
      </c>
      <c r="AA36" s="14">
        <v>85.0152120585266</v>
      </c>
      <c r="AB36" s="56" t="s">
        <v>983</v>
      </c>
      <c r="AC36" s="14">
        <v>280.57</v>
      </c>
      <c r="AD36" s="14">
        <v>2.7823219539681299</v>
      </c>
      <c r="AE36" s="14">
        <v>45.6330167970197</v>
      </c>
      <c r="AF36" s="14">
        <v>18.946940879585501</v>
      </c>
      <c r="AG36" s="14">
        <v>29.1432374214093</v>
      </c>
      <c r="AH36" s="14">
        <v>69.445999999999998</v>
      </c>
      <c r="AI36" s="56" t="s">
        <v>983</v>
      </c>
      <c r="AJ36" s="20">
        <v>1149.0873852229299</v>
      </c>
      <c r="AK36" s="14">
        <v>3.3674513337552998</v>
      </c>
      <c r="AL36" s="20">
        <v>100</v>
      </c>
      <c r="AM36" s="14">
        <v>5.8</v>
      </c>
      <c r="AN36" s="14">
        <v>20.3</v>
      </c>
      <c r="AO36" s="14">
        <v>36.5</v>
      </c>
      <c r="AP36" s="21">
        <v>0.36880000000000002</v>
      </c>
      <c r="AQ36" s="56" t="s">
        <v>983</v>
      </c>
      <c r="AR36" s="56" t="s">
        <v>983</v>
      </c>
      <c r="AS36" s="56" t="s">
        <v>983</v>
      </c>
      <c r="AT36" s="56" t="s">
        <v>983</v>
      </c>
      <c r="AU36" s="56" t="s">
        <v>983</v>
      </c>
      <c r="AV36" s="14">
        <v>50.597754711899697</v>
      </c>
      <c r="AW36" s="14">
        <v>62.824947357177699</v>
      </c>
      <c r="AX36" s="14">
        <v>7.8366555775719</v>
      </c>
      <c r="AY36" s="22">
        <v>99</v>
      </c>
      <c r="AZ36" s="22">
        <v>16.100000000000001</v>
      </c>
      <c r="BA36" s="24">
        <v>24.5</v>
      </c>
      <c r="BB36" s="25">
        <v>0.42299999999999999</v>
      </c>
      <c r="BC36" s="59" t="s">
        <v>983</v>
      </c>
      <c r="BD36" s="26" t="s">
        <v>984</v>
      </c>
      <c r="BE36" s="26" t="s">
        <v>992</v>
      </c>
      <c r="BF36" s="26" t="s">
        <v>278</v>
      </c>
      <c r="BG36" s="26" t="s">
        <v>278</v>
      </c>
      <c r="BH36" s="26" t="s">
        <v>1014</v>
      </c>
      <c r="BI36" s="26" t="s">
        <v>994</v>
      </c>
      <c r="BJ36">
        <v>24.4714405778494</v>
      </c>
      <c r="BK36">
        <v>-22.345301614999901</v>
      </c>
      <c r="BL36">
        <v>28.570001220703102</v>
      </c>
      <c r="BM36">
        <v>28.689996337890602</v>
      </c>
      <c r="BN36">
        <v>28.520013427734401</v>
      </c>
      <c r="BO36">
        <v>26.719995117187501</v>
      </c>
      <c r="BP36">
        <v>28.125001525878901</v>
      </c>
      <c r="BQ36" s="26">
        <v>8.4407830438352996E-2</v>
      </c>
      <c r="BR36" s="26">
        <v>30.665477593268101</v>
      </c>
      <c r="BS36" s="26">
        <v>18363.043053212801</v>
      </c>
      <c r="BT36" s="26">
        <v>3.3213115707747899E-17</v>
      </c>
      <c r="BU36" s="26">
        <v>2.4996055391445802E-22</v>
      </c>
      <c r="BV36" s="26">
        <v>7.9604552625606699E-300</v>
      </c>
      <c r="BW36" s="26">
        <v>65.737468168611301</v>
      </c>
      <c r="BX36" s="26">
        <v>1</v>
      </c>
      <c r="BY36" s="26">
        <v>17</v>
      </c>
      <c r="CA36">
        <f t="shared" si="0"/>
        <v>0</v>
      </c>
    </row>
    <row r="37" spans="1:79" x14ac:dyDescent="0.25">
      <c r="A37" t="s">
        <v>371</v>
      </c>
      <c r="B37" t="s">
        <v>372</v>
      </c>
      <c r="C37">
        <v>4666377</v>
      </c>
      <c r="D37" s="14">
        <v>50.649000000000001</v>
      </c>
      <c r="E37" s="14">
        <v>54.991</v>
      </c>
      <c r="F37" s="14">
        <v>44.294320550800997</v>
      </c>
      <c r="G37" s="14">
        <v>52.879905742539002</v>
      </c>
      <c r="H37" s="14">
        <v>7.4904122122700603</v>
      </c>
      <c r="I37" s="14">
        <v>12.289</v>
      </c>
      <c r="J37" s="14">
        <v>4.7210000000000001</v>
      </c>
      <c r="K37" s="14">
        <v>58.636000000000003</v>
      </c>
      <c r="L37" s="14">
        <v>39.883771951693802</v>
      </c>
      <c r="M37" s="14">
        <v>17.259773760018099</v>
      </c>
      <c r="N37" s="56" t="s">
        <v>983</v>
      </c>
      <c r="O37" s="14">
        <v>27.484299754018998</v>
      </c>
      <c r="P37" s="14">
        <v>-200000</v>
      </c>
      <c r="Q37" s="14">
        <v>590874</v>
      </c>
      <c r="R37" s="56" t="s">
        <v>983</v>
      </c>
      <c r="S37" s="56" t="s">
        <v>983</v>
      </c>
      <c r="T37" s="20">
        <v>920</v>
      </c>
      <c r="U37">
        <v>2219894701.9512401</v>
      </c>
      <c r="V37" s="56" t="s">
        <v>983</v>
      </c>
      <c r="W37" s="56" t="s">
        <v>983</v>
      </c>
      <c r="X37" s="56" t="s">
        <v>983</v>
      </c>
      <c r="Y37" s="14">
        <v>71.955001831054702</v>
      </c>
      <c r="Z37" s="14">
        <v>77.322998046875</v>
      </c>
      <c r="AA37" s="14">
        <v>80.776175356719406</v>
      </c>
      <c r="AB37" s="56" t="s">
        <v>983</v>
      </c>
      <c r="AC37" s="14">
        <v>20.47</v>
      </c>
      <c r="AD37" s="14">
        <v>1.4086096719526899</v>
      </c>
      <c r="AE37" s="14">
        <v>8.1543548749558603</v>
      </c>
      <c r="AF37" s="14">
        <v>35.561976934452098</v>
      </c>
      <c r="AG37" s="14">
        <v>18.0648242198926</v>
      </c>
      <c r="AH37" s="14">
        <v>41.363999999999997</v>
      </c>
      <c r="AI37" s="14">
        <v>45.932526897214501</v>
      </c>
      <c r="AJ37" s="20">
        <v>31584.7833026259</v>
      </c>
      <c r="AK37" s="14">
        <v>6.7357126456736097E-2</v>
      </c>
      <c r="AL37" s="20">
        <v>100</v>
      </c>
      <c r="AM37" s="14">
        <v>6</v>
      </c>
      <c r="AN37" s="14">
        <v>23.1</v>
      </c>
      <c r="AO37" s="14">
        <v>116.5</v>
      </c>
      <c r="AP37" s="58" t="s">
        <v>983</v>
      </c>
      <c r="AQ37" s="56" t="s">
        <v>983</v>
      </c>
      <c r="AR37" s="56" t="s">
        <v>983</v>
      </c>
      <c r="AS37" s="56" t="s">
        <v>983</v>
      </c>
      <c r="AT37" s="56" t="s">
        <v>983</v>
      </c>
      <c r="AU37" s="56" t="s">
        <v>983</v>
      </c>
      <c r="AV37" s="14">
        <v>9.0535063485381695</v>
      </c>
      <c r="AW37" s="14">
        <v>29.982038497924801</v>
      </c>
      <c r="AX37" s="56" t="s">
        <v>983</v>
      </c>
      <c r="AY37" s="22">
        <v>81</v>
      </c>
      <c r="AZ37" s="22">
        <v>6.3</v>
      </c>
      <c r="BA37" s="24">
        <v>19.7</v>
      </c>
      <c r="BB37" s="25">
        <v>0.65100000000000002</v>
      </c>
      <c r="BC37" s="59" t="s">
        <v>983</v>
      </c>
      <c r="BD37" s="26" t="s">
        <v>988</v>
      </c>
      <c r="BE37" s="26" t="s">
        <v>989</v>
      </c>
      <c r="BF37" s="26" t="s">
        <v>278</v>
      </c>
      <c r="BG37" s="26" t="s">
        <v>278</v>
      </c>
      <c r="BH37" s="26" t="s">
        <v>993</v>
      </c>
      <c r="BI37" s="26" t="s">
        <v>994</v>
      </c>
      <c r="BJ37">
        <v>20.633117930540699</v>
      </c>
      <c r="BK37">
        <v>6.6147911580001102</v>
      </c>
      <c r="BL37">
        <v>24.089990234375001</v>
      </c>
      <c r="BM37">
        <v>23.820001220703102</v>
      </c>
      <c r="BN37">
        <v>26.309991455078102</v>
      </c>
      <c r="BO37">
        <v>28.469995117187501</v>
      </c>
      <c r="BP37">
        <v>25.672494506835999</v>
      </c>
      <c r="BQ37" s="26">
        <v>3.8090035030164997E-2</v>
      </c>
      <c r="BR37" s="26">
        <v>34.947754981636201</v>
      </c>
      <c r="BS37" s="26">
        <v>18370.757989776601</v>
      </c>
      <c r="BT37" s="26">
        <v>1.51590829841938E-10</v>
      </c>
      <c r="BU37" s="26">
        <v>1.8788648064335499E-6</v>
      </c>
      <c r="BV37" s="26">
        <v>3.22102373144826E-238</v>
      </c>
      <c r="BW37" s="26">
        <v>46.375418070768497</v>
      </c>
      <c r="BX37" s="26">
        <v>1</v>
      </c>
      <c r="BY37" s="26">
        <v>22</v>
      </c>
      <c r="CA37">
        <f t="shared" si="0"/>
        <v>0</v>
      </c>
    </row>
    <row r="38" spans="1:79" x14ac:dyDescent="0.25">
      <c r="A38" t="s">
        <v>373</v>
      </c>
      <c r="B38" t="s">
        <v>374</v>
      </c>
      <c r="C38">
        <v>37057765</v>
      </c>
      <c r="D38" s="14">
        <v>79.900000000000006</v>
      </c>
      <c r="E38" s="14">
        <v>84.1</v>
      </c>
      <c r="F38" s="14">
        <v>15.870250874440501</v>
      </c>
      <c r="G38" s="14">
        <v>66.897742446694295</v>
      </c>
      <c r="H38" s="14">
        <v>4.0753082143198798</v>
      </c>
      <c r="I38" s="14">
        <v>7.7</v>
      </c>
      <c r="J38" s="14">
        <v>1.4987999999999999</v>
      </c>
      <c r="K38" s="14">
        <v>18.588999999999999</v>
      </c>
      <c r="L38" s="14">
        <v>33.679512034462199</v>
      </c>
      <c r="M38" s="14">
        <v>31.46312001527</v>
      </c>
      <c r="N38" s="56" t="s">
        <v>983</v>
      </c>
      <c r="O38" s="56" t="s">
        <v>983</v>
      </c>
      <c r="P38" s="14">
        <v>1210159</v>
      </c>
      <c r="Q38" s="14">
        <v>84</v>
      </c>
      <c r="R38" s="14">
        <v>89380000</v>
      </c>
      <c r="S38" s="14">
        <v>6663690</v>
      </c>
      <c r="T38" s="20">
        <v>47590</v>
      </c>
      <c r="U38">
        <v>1713341704877.01</v>
      </c>
      <c r="V38" s="56" t="s">
        <v>983</v>
      </c>
      <c r="W38" s="56" t="s">
        <v>983</v>
      </c>
      <c r="X38" s="56" t="s">
        <v>983</v>
      </c>
      <c r="Y38" s="14">
        <v>65.070999145507798</v>
      </c>
      <c r="Z38" s="14">
        <v>1.4520000219345099</v>
      </c>
      <c r="AA38" s="14">
        <v>87.632164303109803</v>
      </c>
      <c r="AB38" s="14">
        <v>1.591</v>
      </c>
      <c r="AC38" s="14">
        <v>59967.79</v>
      </c>
      <c r="AD38" s="14">
        <v>1.2526292323636099</v>
      </c>
      <c r="AE38" s="14">
        <v>6.8918382450780804</v>
      </c>
      <c r="AF38" s="14">
        <v>38.161546668998</v>
      </c>
      <c r="AG38" s="14">
        <v>9.6855739358108295</v>
      </c>
      <c r="AH38" s="14">
        <v>81.411000000000001</v>
      </c>
      <c r="AI38" s="56" t="s">
        <v>983</v>
      </c>
      <c r="AJ38" s="20">
        <v>80423.427937151806</v>
      </c>
      <c r="AK38" s="14">
        <v>15.1589272191963</v>
      </c>
      <c r="AL38" s="20">
        <v>0</v>
      </c>
      <c r="AM38" s="14">
        <v>7.6</v>
      </c>
      <c r="AN38" s="14">
        <v>9.8000000000000007</v>
      </c>
      <c r="AO38" s="14">
        <v>5</v>
      </c>
      <c r="AP38" s="21">
        <v>2.5668000000000002</v>
      </c>
      <c r="AQ38" s="56" t="s">
        <v>983</v>
      </c>
      <c r="AR38" s="56" t="s">
        <v>983</v>
      </c>
      <c r="AS38" s="14">
        <v>100.94368</v>
      </c>
      <c r="AT38" s="56" t="s">
        <v>983</v>
      </c>
      <c r="AU38" s="14">
        <v>1.00546</v>
      </c>
      <c r="AV38" s="14">
        <v>98.739714410958896</v>
      </c>
      <c r="AW38" s="14">
        <v>100</v>
      </c>
      <c r="AX38" s="14">
        <v>4.0341538466940703</v>
      </c>
      <c r="AY38" s="22">
        <v>141</v>
      </c>
      <c r="AZ38" s="22">
        <v>31.3</v>
      </c>
      <c r="BA38" s="24">
        <v>42.2</v>
      </c>
      <c r="BB38" s="25">
        <v>0.58099999999999996</v>
      </c>
      <c r="BC38" s="59" t="s">
        <v>983</v>
      </c>
      <c r="BD38" s="26" t="s">
        <v>1015</v>
      </c>
      <c r="BE38" s="26" t="s">
        <v>1003</v>
      </c>
      <c r="BF38" s="26" t="s">
        <v>986</v>
      </c>
      <c r="BG38" s="26" t="s">
        <v>265</v>
      </c>
      <c r="BH38" s="26" t="s">
        <v>1011</v>
      </c>
      <c r="BI38" s="26" t="s">
        <v>986</v>
      </c>
      <c r="BJ38">
        <v>-110.43087557719799</v>
      </c>
      <c r="BK38">
        <v>56.836920477500101</v>
      </c>
      <c r="BL38">
        <v>-13.15</v>
      </c>
      <c r="BM38">
        <v>-14.2500061035156</v>
      </c>
      <c r="BN38">
        <v>-10.9899963378906</v>
      </c>
      <c r="BO38">
        <v>-8.4700073242187308</v>
      </c>
      <c r="BP38">
        <v>-11.715002441406201</v>
      </c>
      <c r="BQ38" s="26">
        <v>5.2821487644777003E-2</v>
      </c>
      <c r="BR38" s="26">
        <v>83770.039023614198</v>
      </c>
      <c r="BS38" s="26">
        <v>18367.705333702699</v>
      </c>
      <c r="BT38" s="26">
        <v>2.0598441897483302E-61</v>
      </c>
      <c r="BU38" s="26">
        <v>1.70716183027565E-54</v>
      </c>
      <c r="BV38" s="26">
        <v>0</v>
      </c>
      <c r="BW38" s="26">
        <v>11834926.206242099</v>
      </c>
      <c r="BX38" s="26">
        <v>1</v>
      </c>
      <c r="BY38" s="26">
        <v>13</v>
      </c>
      <c r="CA38">
        <f t="shared" si="0"/>
        <v>0</v>
      </c>
    </row>
    <row r="39" spans="1:79" x14ac:dyDescent="0.25">
      <c r="A39" t="s">
        <v>376</v>
      </c>
      <c r="B39" t="s">
        <v>377</v>
      </c>
      <c r="C39">
        <v>8513227</v>
      </c>
      <c r="D39" s="14">
        <v>81.599999999999994</v>
      </c>
      <c r="E39" s="14">
        <v>85.6</v>
      </c>
      <c r="F39" s="14">
        <v>14.910954769106899</v>
      </c>
      <c r="G39" s="14">
        <v>66.465828666121396</v>
      </c>
      <c r="H39" s="14">
        <v>215.52137841709401</v>
      </c>
      <c r="I39" s="14">
        <v>7.8</v>
      </c>
      <c r="J39" s="14">
        <v>1.52</v>
      </c>
      <c r="K39" s="14">
        <v>26.202999999999999</v>
      </c>
      <c r="L39" s="14">
        <v>54.475332899205704</v>
      </c>
      <c r="M39" s="14">
        <v>65.032621687661106</v>
      </c>
      <c r="N39" s="56" t="s">
        <v>983</v>
      </c>
      <c r="O39" s="56" t="s">
        <v>983</v>
      </c>
      <c r="P39" s="14">
        <v>259999</v>
      </c>
      <c r="Q39" s="14">
        <v>7</v>
      </c>
      <c r="R39" s="14">
        <v>28857994</v>
      </c>
      <c r="S39" s="14">
        <v>102916</v>
      </c>
      <c r="T39" s="20">
        <v>68820</v>
      </c>
      <c r="U39">
        <v>705140354166.31201</v>
      </c>
      <c r="V39" s="56" t="s">
        <v>983</v>
      </c>
      <c r="W39" s="14">
        <v>0.1</v>
      </c>
      <c r="X39" s="14">
        <v>32.700000000000003</v>
      </c>
      <c r="Y39" s="14">
        <v>68.252998352050795</v>
      </c>
      <c r="Z39" s="14">
        <v>2.9489998817443799</v>
      </c>
      <c r="AA39" s="14">
        <v>85.288935112180695</v>
      </c>
      <c r="AB39" s="56" t="s">
        <v>983</v>
      </c>
      <c r="AC39" s="14">
        <v>21378.560000000001</v>
      </c>
      <c r="AD39" s="14">
        <v>0.67555738567045598</v>
      </c>
      <c r="AE39" s="14">
        <v>38.363446027908402</v>
      </c>
      <c r="AF39" s="14">
        <v>31.830145200526498</v>
      </c>
      <c r="AG39" s="14">
        <v>9.6651842611950602</v>
      </c>
      <c r="AH39" s="14">
        <v>73.796999999999997</v>
      </c>
      <c r="AI39" s="56" t="s">
        <v>983</v>
      </c>
      <c r="AJ39" s="20">
        <v>4933.6587757028101</v>
      </c>
      <c r="AK39" s="14">
        <v>4.3115629940909699</v>
      </c>
      <c r="AL39" s="20">
        <v>49.300136230351498</v>
      </c>
      <c r="AM39" s="14">
        <v>5.7</v>
      </c>
      <c r="AN39" s="14">
        <v>8.6</v>
      </c>
      <c r="AO39" s="14">
        <v>4.0999999999999996</v>
      </c>
      <c r="AP39" s="21">
        <v>4.2363</v>
      </c>
      <c r="AQ39" s="14">
        <v>4.7</v>
      </c>
      <c r="AR39" s="14">
        <v>5.1133199999999999</v>
      </c>
      <c r="AS39" s="14">
        <v>105.19068</v>
      </c>
      <c r="AT39" s="14">
        <v>97.158680000000004</v>
      </c>
      <c r="AU39" s="14">
        <v>0.97323000000000004</v>
      </c>
      <c r="AV39" s="14">
        <v>99.8635827281161</v>
      </c>
      <c r="AW39" s="14">
        <v>100</v>
      </c>
      <c r="AX39" s="14">
        <v>4.38504393766401</v>
      </c>
      <c r="AY39" s="22">
        <v>131</v>
      </c>
      <c r="AZ39" s="22">
        <v>21.2</v>
      </c>
      <c r="BA39" s="24">
        <v>42.4</v>
      </c>
      <c r="BB39" s="25">
        <v>0.56299999999999994</v>
      </c>
      <c r="BC39" s="30" t="s">
        <v>378</v>
      </c>
      <c r="BD39" s="26" t="s">
        <v>998</v>
      </c>
      <c r="BE39" s="26" t="s">
        <v>1003</v>
      </c>
      <c r="BF39" s="26" t="s">
        <v>286</v>
      </c>
      <c r="BG39" s="26" t="s">
        <v>286</v>
      </c>
      <c r="BH39" s="26" t="s">
        <v>1006</v>
      </c>
      <c r="BI39" s="26" t="s">
        <v>997</v>
      </c>
      <c r="BJ39">
        <v>8.4270005130451509</v>
      </c>
      <c r="BK39">
        <v>46.811949971500098</v>
      </c>
      <c r="BL39">
        <v>-1.8299926757812299</v>
      </c>
      <c r="BM39">
        <v>-2.7099975585937299</v>
      </c>
      <c r="BN39">
        <v>-0.20999755859372701</v>
      </c>
      <c r="BO39">
        <v>-0.19998779296872701</v>
      </c>
      <c r="BP39">
        <v>-1.23749389648435</v>
      </c>
      <c r="BQ39" s="26">
        <v>9.8635379362172995E-2</v>
      </c>
      <c r="BR39" s="26">
        <v>30226.878894657199</v>
      </c>
      <c r="BS39" s="26">
        <v>18346.466015929</v>
      </c>
      <c r="BT39" s="26">
        <v>8.0360630328302096E-104</v>
      </c>
      <c r="BU39" s="26">
        <v>1.26397216828976E-142</v>
      </c>
      <c r="BV39" s="26">
        <v>0</v>
      </c>
      <c r="BW39" s="26">
        <v>2389047.45428883</v>
      </c>
      <c r="BX39" s="26">
        <v>1</v>
      </c>
      <c r="BY39" s="26">
        <v>14</v>
      </c>
      <c r="CA39">
        <f t="shared" si="0"/>
        <v>0</v>
      </c>
    </row>
    <row r="40" spans="1:79" x14ac:dyDescent="0.25">
      <c r="A40" t="s">
        <v>379</v>
      </c>
      <c r="B40" t="s">
        <v>380</v>
      </c>
      <c r="C40">
        <v>170499</v>
      </c>
      <c r="D40" s="14">
        <v>80.974000000000004</v>
      </c>
      <c r="E40" s="14">
        <v>84.798000000000002</v>
      </c>
      <c r="F40" s="14">
        <v>15.1883588760051</v>
      </c>
      <c r="G40" s="14">
        <v>67.514178968791597</v>
      </c>
      <c r="H40" s="14">
        <v>861.106093786457</v>
      </c>
      <c r="I40" s="14">
        <v>7.8140000000000001</v>
      </c>
      <c r="J40" s="14">
        <v>1.51</v>
      </c>
      <c r="K40" s="14">
        <v>69.085999999999999</v>
      </c>
      <c r="L40" s="56" t="s">
        <v>983</v>
      </c>
      <c r="M40" s="56" t="s">
        <v>983</v>
      </c>
      <c r="N40" s="56" t="s">
        <v>983</v>
      </c>
      <c r="O40" s="56" t="s">
        <v>983</v>
      </c>
      <c r="P40" s="14">
        <v>6754</v>
      </c>
      <c r="Q40" s="56" t="s">
        <v>983</v>
      </c>
      <c r="R40" s="56" t="s">
        <v>983</v>
      </c>
      <c r="S40" s="56" t="s">
        <v>983</v>
      </c>
      <c r="T40" s="57" t="s">
        <v>983</v>
      </c>
      <c r="U40" s="59" t="s">
        <v>983</v>
      </c>
      <c r="V40" s="56" t="s">
        <v>983</v>
      </c>
      <c r="W40" s="56" t="s">
        <v>983</v>
      </c>
      <c r="X40" s="56" t="s">
        <v>983</v>
      </c>
      <c r="Y40" s="14">
        <v>58.199001312255902</v>
      </c>
      <c r="Z40" s="14">
        <v>3.5869998931884801</v>
      </c>
      <c r="AA40" s="14">
        <v>76.959833834292894</v>
      </c>
      <c r="AB40" s="56" t="s">
        <v>983</v>
      </c>
      <c r="AC40" s="56" t="s">
        <v>983</v>
      </c>
      <c r="AD40" s="56" t="s">
        <v>983</v>
      </c>
      <c r="AE40" s="14">
        <v>46.464647291728703</v>
      </c>
      <c r="AF40" s="14">
        <v>4.0404042562968101</v>
      </c>
      <c r="AG40" s="56" t="s">
        <v>983</v>
      </c>
      <c r="AH40" s="14">
        <v>30.914000000000001</v>
      </c>
      <c r="AI40" s="14">
        <v>35.668289448111899</v>
      </c>
      <c r="AJ40" s="57" t="s">
        <v>983</v>
      </c>
      <c r="AK40" s="56" t="s">
        <v>983</v>
      </c>
      <c r="AL40" s="57" t="s">
        <v>983</v>
      </c>
      <c r="AM40" s="14">
        <v>3.9</v>
      </c>
      <c r="AN40" s="56" t="s">
        <v>983</v>
      </c>
      <c r="AO40" s="56" t="s">
        <v>983</v>
      </c>
      <c r="AP40" s="58" t="s">
        <v>983</v>
      </c>
      <c r="AQ40" s="56" t="s">
        <v>983</v>
      </c>
      <c r="AR40" s="56" t="s">
        <v>983</v>
      </c>
      <c r="AS40" s="56" t="s">
        <v>983</v>
      </c>
      <c r="AT40" s="56" t="s">
        <v>983</v>
      </c>
      <c r="AU40" s="56" t="s">
        <v>983</v>
      </c>
      <c r="AV40" s="56" t="s">
        <v>983</v>
      </c>
      <c r="AW40" s="56" t="s">
        <v>983</v>
      </c>
      <c r="AX40" s="56" t="s">
        <v>983</v>
      </c>
      <c r="AY40" s="61" t="s">
        <v>983</v>
      </c>
      <c r="AZ40" s="60" t="s">
        <v>983</v>
      </c>
      <c r="BA40" s="31">
        <v>41.8</v>
      </c>
      <c r="BB40" s="25">
        <v>0.92200000000000004</v>
      </c>
      <c r="BC40" s="27" t="s">
        <v>381</v>
      </c>
      <c r="BD40" s="32" t="s">
        <v>998</v>
      </c>
      <c r="BE40" s="32" t="s">
        <v>985</v>
      </c>
      <c r="BF40" s="32" t="s">
        <v>286</v>
      </c>
      <c r="BG40" s="32" t="s">
        <v>286</v>
      </c>
      <c r="BH40" s="32" t="s">
        <v>1016</v>
      </c>
      <c r="BI40" s="32" t="s">
        <v>997</v>
      </c>
      <c r="BJ40">
        <v>-2.12238430068449</v>
      </c>
      <c r="BK40">
        <v>49.218329169</v>
      </c>
      <c r="BL40">
        <v>9.2400146484375192</v>
      </c>
      <c r="BM40">
        <v>8.8900085449218995</v>
      </c>
      <c r="BN40">
        <v>9.7300048828125192</v>
      </c>
      <c r="BO40">
        <v>9.0500122070312692</v>
      </c>
      <c r="BP40">
        <v>9.2275100708008004</v>
      </c>
      <c r="BQ40" s="26">
        <v>0.12039840698014399</v>
      </c>
      <c r="BR40" s="26">
        <v>554.144365524931</v>
      </c>
      <c r="BS40" s="26">
        <v>18353.597785668</v>
      </c>
      <c r="BT40" s="26">
        <v>7.5191141896119606E-64</v>
      </c>
      <c r="BU40" s="26">
        <v>1.1682794273339601E-99</v>
      </c>
      <c r="BV40" s="26">
        <v>0</v>
      </c>
      <c r="BW40" s="26">
        <v>4542.4120419527198</v>
      </c>
      <c r="BX40" s="26">
        <v>1</v>
      </c>
      <c r="BY40" s="26">
        <v>15</v>
      </c>
      <c r="CA40">
        <f t="shared" si="0"/>
        <v>0</v>
      </c>
    </row>
    <row r="41" spans="1:79" x14ac:dyDescent="0.25">
      <c r="A41" t="s">
        <v>383</v>
      </c>
      <c r="B41" t="s">
        <v>384</v>
      </c>
      <c r="C41">
        <v>18729160</v>
      </c>
      <c r="D41" s="14">
        <v>77.552000000000007</v>
      </c>
      <c r="E41" s="14">
        <v>82.381</v>
      </c>
      <c r="F41" s="14">
        <v>19.753902470799499</v>
      </c>
      <c r="G41" s="14">
        <v>68.716295872318895</v>
      </c>
      <c r="H41" s="14">
        <v>25.1894460666519</v>
      </c>
      <c r="I41" s="14">
        <v>6.1630000000000003</v>
      </c>
      <c r="J41" s="14">
        <v>1.649</v>
      </c>
      <c r="K41" s="14">
        <v>12.436</v>
      </c>
      <c r="L41" s="14">
        <v>27.144958032648098</v>
      </c>
      <c r="M41" s="14">
        <v>28.525870598822799</v>
      </c>
      <c r="N41" s="56" t="s">
        <v>983</v>
      </c>
      <c r="O41" s="56" t="s">
        <v>983</v>
      </c>
      <c r="P41" s="14">
        <v>558539</v>
      </c>
      <c r="Q41" s="14">
        <v>482</v>
      </c>
      <c r="R41" s="14">
        <v>19517185</v>
      </c>
      <c r="S41" s="14">
        <v>4662910</v>
      </c>
      <c r="T41" s="20">
        <v>24190</v>
      </c>
      <c r="U41">
        <v>298231133532.74902</v>
      </c>
      <c r="V41" s="56" t="s">
        <v>983</v>
      </c>
      <c r="W41" s="14">
        <v>3.7</v>
      </c>
      <c r="X41" s="14">
        <v>44.4</v>
      </c>
      <c r="Y41" s="14">
        <v>62.644001007080099</v>
      </c>
      <c r="Z41" s="14">
        <v>9.0019998550415004</v>
      </c>
      <c r="AA41" s="14">
        <v>70.020954922782494</v>
      </c>
      <c r="AB41" s="56" t="s">
        <v>983</v>
      </c>
      <c r="AC41" s="14">
        <v>7121.74</v>
      </c>
      <c r="AD41" s="14">
        <v>1.88738394618685</v>
      </c>
      <c r="AE41" s="14">
        <v>21.171649832251301</v>
      </c>
      <c r="AF41" s="14">
        <v>24.2569250862385</v>
      </c>
      <c r="AG41" s="14">
        <v>18.4944542424793</v>
      </c>
      <c r="AH41" s="14">
        <v>87.563999999999993</v>
      </c>
      <c r="AI41" s="14">
        <v>27.887561767176699</v>
      </c>
      <c r="AJ41" s="20">
        <v>49834.002094379503</v>
      </c>
      <c r="AK41" s="14">
        <v>4.64906220009855</v>
      </c>
      <c r="AL41" s="20">
        <v>97.663017707756495</v>
      </c>
      <c r="AM41" s="14">
        <v>8.6</v>
      </c>
      <c r="AN41" s="14">
        <v>12.4</v>
      </c>
      <c r="AO41" s="14">
        <v>7.2</v>
      </c>
      <c r="AP41" s="21">
        <v>1.08</v>
      </c>
      <c r="AQ41" s="14">
        <v>2.2000000000000002</v>
      </c>
      <c r="AR41" s="14">
        <v>5.34415</v>
      </c>
      <c r="AS41" s="14">
        <v>101.43016</v>
      </c>
      <c r="AT41" s="14">
        <v>94.753559999999993</v>
      </c>
      <c r="AU41" s="14">
        <v>0.98760000000000003</v>
      </c>
      <c r="AV41" s="14">
        <v>100</v>
      </c>
      <c r="AW41" s="14">
        <v>100</v>
      </c>
      <c r="AX41" s="14">
        <v>4.63342178600577</v>
      </c>
      <c r="AY41" s="22">
        <v>126</v>
      </c>
      <c r="AZ41" s="22">
        <v>28.8</v>
      </c>
      <c r="BA41" s="24">
        <v>34.4</v>
      </c>
      <c r="BB41" s="59" t="s">
        <v>983</v>
      </c>
      <c r="BC41" s="59" t="s">
        <v>983</v>
      </c>
      <c r="BD41" s="26" t="s">
        <v>1001</v>
      </c>
      <c r="BE41" s="26" t="s">
        <v>992</v>
      </c>
      <c r="BF41" s="26" t="s">
        <v>1002</v>
      </c>
      <c r="BG41" s="26" t="s">
        <v>265</v>
      </c>
      <c r="BH41" s="26" t="s">
        <v>1002</v>
      </c>
      <c r="BI41" s="26" t="s">
        <v>987</v>
      </c>
      <c r="BJ41">
        <v>-71.496395606560995</v>
      </c>
      <c r="BK41">
        <v>-35.710341078499901</v>
      </c>
      <c r="BL41">
        <v>16.649987792968801</v>
      </c>
      <c r="BM41">
        <v>18.629998779296901</v>
      </c>
      <c r="BN41">
        <v>17.140008544921901</v>
      </c>
      <c r="BO41">
        <v>16.990014648437501</v>
      </c>
      <c r="BP41">
        <v>17.352502441406301</v>
      </c>
      <c r="BQ41" s="26">
        <v>5.3488187029048999E-2</v>
      </c>
      <c r="BR41" s="26">
        <v>21745.7368694119</v>
      </c>
      <c r="BS41" s="26">
        <v>18365.856581817799</v>
      </c>
      <c r="BT41" s="26">
        <v>1.0511544224933101E-74</v>
      </c>
      <c r="BU41" s="26">
        <v>4.8587412355980898E-70</v>
      </c>
      <c r="BV41" s="26">
        <v>0</v>
      </c>
      <c r="BW41" s="26">
        <v>510272.61356854299</v>
      </c>
      <c r="BX41" s="26">
        <v>1</v>
      </c>
      <c r="BY41" s="26">
        <v>26</v>
      </c>
      <c r="CA41">
        <f t="shared" si="0"/>
        <v>0</v>
      </c>
    </row>
    <row r="42" spans="1:79" x14ac:dyDescent="0.25">
      <c r="A42" t="s">
        <v>385</v>
      </c>
      <c r="B42" t="s">
        <v>386</v>
      </c>
      <c r="C42">
        <v>1392730000</v>
      </c>
      <c r="D42" s="14">
        <v>74.549000000000007</v>
      </c>
      <c r="E42" s="14">
        <v>79.051000000000002</v>
      </c>
      <c r="F42" s="14">
        <v>17.877002752554301</v>
      </c>
      <c r="G42" s="14">
        <v>71.202113712380296</v>
      </c>
      <c r="H42" s="14">
        <v>148.34883327066601</v>
      </c>
      <c r="I42" s="14">
        <v>7.1</v>
      </c>
      <c r="J42" s="14">
        <v>1.69</v>
      </c>
      <c r="K42" s="14">
        <v>40.847999999999999</v>
      </c>
      <c r="L42" s="14">
        <v>18.186731746546901</v>
      </c>
      <c r="M42" s="14">
        <v>19.962956469716101</v>
      </c>
      <c r="N42" s="14">
        <v>7.5356463925657202</v>
      </c>
      <c r="O42" s="14">
        <v>-5.4366597399585301E-3</v>
      </c>
      <c r="P42" s="14">
        <v>-1741996</v>
      </c>
      <c r="Q42" s="14">
        <v>212050</v>
      </c>
      <c r="R42" s="14">
        <v>611439830</v>
      </c>
      <c r="S42" s="14">
        <v>225828900</v>
      </c>
      <c r="T42" s="20">
        <v>18170</v>
      </c>
      <c r="U42">
        <v>13608151864637.9</v>
      </c>
      <c r="V42" s="14">
        <v>1.7</v>
      </c>
      <c r="W42" s="56" t="s">
        <v>983</v>
      </c>
      <c r="X42" s="56" t="s">
        <v>983</v>
      </c>
      <c r="Y42" s="14">
        <v>67.986999511718807</v>
      </c>
      <c r="Z42" s="14">
        <v>25.363000869751001</v>
      </c>
      <c r="AA42" s="14">
        <v>80.307939722980606</v>
      </c>
      <c r="AB42" s="14">
        <v>2.1451199999999999</v>
      </c>
      <c r="AC42" s="14">
        <v>528263.25</v>
      </c>
      <c r="AD42" s="14">
        <v>1.8659366006581199</v>
      </c>
      <c r="AE42" s="14">
        <v>56.2123131033498</v>
      </c>
      <c r="AF42" s="14">
        <v>22.353941805732902</v>
      </c>
      <c r="AG42" s="14">
        <v>15.449041955766999</v>
      </c>
      <c r="AH42" s="14">
        <v>59.152000000000001</v>
      </c>
      <c r="AI42" s="14">
        <v>19.6287488538239</v>
      </c>
      <c r="AJ42" s="20">
        <v>2061.90856648611</v>
      </c>
      <c r="AK42" s="14">
        <v>7.5439076414492696</v>
      </c>
      <c r="AL42" s="20">
        <v>99.998294462256396</v>
      </c>
      <c r="AM42" s="14">
        <v>9.1999999999999993</v>
      </c>
      <c r="AN42" s="14">
        <v>17</v>
      </c>
      <c r="AO42" s="14">
        <v>8.6</v>
      </c>
      <c r="AP42" s="58" t="s">
        <v>983</v>
      </c>
      <c r="AQ42" s="56" t="s">
        <v>983</v>
      </c>
      <c r="AR42" s="56" t="s">
        <v>983</v>
      </c>
      <c r="AS42" s="14">
        <v>99.404809999999998</v>
      </c>
      <c r="AT42" s="56" t="s">
        <v>983</v>
      </c>
      <c r="AU42" s="14">
        <v>1.01322</v>
      </c>
      <c r="AV42" s="14">
        <v>76.439065862165094</v>
      </c>
      <c r="AW42" s="14">
        <v>100</v>
      </c>
      <c r="AX42" s="14">
        <v>1.5234196046275601</v>
      </c>
      <c r="AY42" s="22">
        <v>132</v>
      </c>
      <c r="AZ42" s="22">
        <v>6.6</v>
      </c>
      <c r="BA42" s="24">
        <v>37.4</v>
      </c>
      <c r="BB42" s="25">
        <v>0.38100000000000001</v>
      </c>
      <c r="BC42" s="59" t="s">
        <v>983</v>
      </c>
      <c r="BD42" s="26" t="s">
        <v>1012</v>
      </c>
      <c r="BE42" s="26" t="s">
        <v>992</v>
      </c>
      <c r="BF42" s="26" t="s">
        <v>272</v>
      </c>
      <c r="BG42" s="26" t="s">
        <v>272</v>
      </c>
      <c r="BH42" s="26" t="s">
        <v>1017</v>
      </c>
      <c r="BI42" s="26" t="s">
        <v>1005</v>
      </c>
      <c r="BJ42">
        <v>98.603915675006604</v>
      </c>
      <c r="BK42">
        <v>36.903672593500097</v>
      </c>
      <c r="BL42">
        <v>-14.1900085449219</v>
      </c>
      <c r="BM42">
        <v>-13.959997558593701</v>
      </c>
      <c r="BN42">
        <v>-11.5499938964844</v>
      </c>
      <c r="BO42">
        <v>-6.4599975585937299</v>
      </c>
      <c r="BP42">
        <v>-11.539999389648401</v>
      </c>
      <c r="BQ42" s="26">
        <v>0.144199127206706</v>
      </c>
      <c r="BR42" s="26">
        <v>82639.804886530401</v>
      </c>
      <c r="BS42" s="26">
        <v>18297.8216197408</v>
      </c>
      <c r="BT42" s="26">
        <v>4.01979593675493E-56</v>
      </c>
      <c r="BU42" s="26">
        <v>1.24219413770946E-135</v>
      </c>
      <c r="BV42" s="26">
        <v>0</v>
      </c>
      <c r="BW42" s="26">
        <v>448208309.05474597</v>
      </c>
      <c r="BX42" s="26">
        <v>1</v>
      </c>
      <c r="BY42" s="26">
        <v>8</v>
      </c>
      <c r="CA42">
        <f t="shared" si="0"/>
        <v>0</v>
      </c>
    </row>
    <row r="43" spans="1:79" x14ac:dyDescent="0.25">
      <c r="A43" t="s">
        <v>388</v>
      </c>
      <c r="B43" t="s">
        <v>389</v>
      </c>
      <c r="C43">
        <v>25069229</v>
      </c>
      <c r="D43" s="14">
        <v>56.250999999999998</v>
      </c>
      <c r="E43" s="14">
        <v>58.741</v>
      </c>
      <c r="F43" s="14">
        <v>41.936972136758897</v>
      </c>
      <c r="G43" s="14">
        <v>55.204084848238303</v>
      </c>
      <c r="H43" s="14">
        <v>78.834053459119502</v>
      </c>
      <c r="I43" s="14">
        <v>10.053000000000001</v>
      </c>
      <c r="J43" s="14">
        <v>4.649</v>
      </c>
      <c r="K43" s="14">
        <v>49.220999999999997</v>
      </c>
      <c r="L43" s="14">
        <v>31.0604796179136</v>
      </c>
      <c r="M43" s="14">
        <v>33.700146788384501</v>
      </c>
      <c r="N43" s="14">
        <v>17.097532280269199</v>
      </c>
      <c r="O43" s="14">
        <v>2.3208667548309201</v>
      </c>
      <c r="P43" s="14">
        <v>-40000</v>
      </c>
      <c r="Q43" s="14">
        <v>38323</v>
      </c>
      <c r="R43" s="14">
        <v>779482</v>
      </c>
      <c r="S43" s="14">
        <v>907000</v>
      </c>
      <c r="T43" s="20">
        <v>4020</v>
      </c>
      <c r="U43">
        <v>43007047821.754097</v>
      </c>
      <c r="V43" s="56" t="s">
        <v>983</v>
      </c>
      <c r="W43" s="56" t="s">
        <v>983</v>
      </c>
      <c r="X43" s="56" t="s">
        <v>983</v>
      </c>
      <c r="Y43" s="14">
        <v>56.952999114990199</v>
      </c>
      <c r="Z43" s="14">
        <v>40.048999786377003</v>
      </c>
      <c r="AA43" s="14">
        <v>73.477267047081</v>
      </c>
      <c r="AB43" s="56" t="s">
        <v>983</v>
      </c>
      <c r="AC43" s="14">
        <v>248.14</v>
      </c>
      <c r="AD43" s="14">
        <v>1.3576567195487299</v>
      </c>
      <c r="AE43" s="14">
        <v>64.779874213836493</v>
      </c>
      <c r="AF43" s="14">
        <v>32.706288079795598</v>
      </c>
      <c r="AG43" s="14">
        <v>22.8846634839832</v>
      </c>
      <c r="AH43" s="14">
        <v>50.779000000000003</v>
      </c>
      <c r="AI43" s="14">
        <v>28.028603157560699</v>
      </c>
      <c r="AJ43" s="20">
        <v>3392.8415546967899</v>
      </c>
      <c r="AK43" s="14">
        <v>0.487688034135766</v>
      </c>
      <c r="AL43" s="20">
        <v>100</v>
      </c>
      <c r="AM43" s="14">
        <v>2.4</v>
      </c>
      <c r="AN43" s="14">
        <v>29.1</v>
      </c>
      <c r="AO43" s="14">
        <v>80.900000000000006</v>
      </c>
      <c r="AP43" s="58" t="s">
        <v>983</v>
      </c>
      <c r="AQ43" s="56" t="s">
        <v>983</v>
      </c>
      <c r="AR43" s="14">
        <v>5.3942300000000003</v>
      </c>
      <c r="AS43" s="14">
        <v>98.368020000000001</v>
      </c>
      <c r="AT43" s="14">
        <v>71.599900000000005</v>
      </c>
      <c r="AU43" s="14">
        <v>0.85067000000000004</v>
      </c>
      <c r="AV43" s="14">
        <v>18.020003613627999</v>
      </c>
      <c r="AW43" s="14">
        <v>65.635757446289105</v>
      </c>
      <c r="AX43" s="14">
        <v>3.9612985719518798</v>
      </c>
      <c r="AY43" s="22">
        <v>123</v>
      </c>
      <c r="AZ43" s="22">
        <v>9</v>
      </c>
      <c r="BA43" s="24">
        <v>20.9</v>
      </c>
      <c r="BB43" s="25">
        <v>0.40100000000000002</v>
      </c>
      <c r="BC43" s="59" t="s">
        <v>983</v>
      </c>
      <c r="BD43" s="26" t="s">
        <v>984</v>
      </c>
      <c r="BE43" s="26" t="s">
        <v>995</v>
      </c>
      <c r="BF43" s="26" t="s">
        <v>278</v>
      </c>
      <c r="BG43" s="26" t="s">
        <v>278</v>
      </c>
      <c r="BH43" s="26" t="s">
        <v>1008</v>
      </c>
      <c r="BI43" s="26" t="s">
        <v>994</v>
      </c>
      <c r="BJ43">
        <v>-5.6926739389067897</v>
      </c>
      <c r="BK43">
        <v>7.5195162965000897</v>
      </c>
      <c r="BL43">
        <v>27.290002441406301</v>
      </c>
      <c r="BM43">
        <v>27.649987792968801</v>
      </c>
      <c r="BN43">
        <v>29.800012207031301</v>
      </c>
      <c r="BO43">
        <v>29.629998779296901</v>
      </c>
      <c r="BP43">
        <v>28.5925003051758</v>
      </c>
      <c r="BQ43" s="26">
        <v>4.8295571884736099E-2</v>
      </c>
      <c r="BR43" s="26">
        <v>2426.4475736842201</v>
      </c>
      <c r="BS43" s="26">
        <v>18372.483278577402</v>
      </c>
      <c r="BT43" s="26">
        <v>1.08964023437374E-35</v>
      </c>
      <c r="BU43" s="26">
        <v>7.4421197758771599E-25</v>
      </c>
      <c r="BV43" s="26">
        <v>9.4490875362520796E-289</v>
      </c>
      <c r="BW43" s="26">
        <v>21347.591441901201</v>
      </c>
      <c r="BX43" s="26">
        <v>1</v>
      </c>
      <c r="BY43" s="26">
        <v>13</v>
      </c>
      <c r="CA43">
        <f t="shared" si="0"/>
        <v>0</v>
      </c>
    </row>
    <row r="44" spans="1:79" x14ac:dyDescent="0.25">
      <c r="A44" t="s">
        <v>390</v>
      </c>
      <c r="B44" t="s">
        <v>391</v>
      </c>
      <c r="C44">
        <v>25216237</v>
      </c>
      <c r="D44" s="14">
        <v>57.655999999999999</v>
      </c>
      <c r="E44" s="14">
        <v>60.192</v>
      </c>
      <c r="F44" s="14">
        <v>42.631579844867602</v>
      </c>
      <c r="G44" s="14">
        <v>54.6395427998918</v>
      </c>
      <c r="H44" s="14">
        <v>53.343988914979597</v>
      </c>
      <c r="I44" s="14">
        <v>9.266</v>
      </c>
      <c r="J44" s="14">
        <v>4.5720000000000001</v>
      </c>
      <c r="K44" s="14">
        <v>43.625999999999998</v>
      </c>
      <c r="L44" s="14">
        <v>22.606050472435999</v>
      </c>
      <c r="M44" s="14">
        <v>18.583916471778899</v>
      </c>
      <c r="N44" s="14">
        <v>10.6944836448106</v>
      </c>
      <c r="O44" s="14">
        <v>3.07511712526424</v>
      </c>
      <c r="P44" s="14">
        <v>-24000</v>
      </c>
      <c r="Q44" s="14">
        <v>45139</v>
      </c>
      <c r="R44" s="14">
        <v>265136</v>
      </c>
      <c r="S44" s="14">
        <v>405990</v>
      </c>
      <c r="T44" s="20">
        <v>3700</v>
      </c>
      <c r="U44">
        <v>38675205293.046204</v>
      </c>
      <c r="V44" s="56" t="s">
        <v>983</v>
      </c>
      <c r="W44" s="56" t="s">
        <v>983</v>
      </c>
      <c r="X44" s="56" t="s">
        <v>983</v>
      </c>
      <c r="Y44" s="14">
        <v>76.072998046875</v>
      </c>
      <c r="Z44" s="14">
        <v>43.437000274658203</v>
      </c>
      <c r="AA44" s="14">
        <v>87.679411895026007</v>
      </c>
      <c r="AB44" s="56" t="s">
        <v>983</v>
      </c>
      <c r="AC44" s="14">
        <v>875.62</v>
      </c>
      <c r="AD44" s="14">
        <v>1.25032908627177</v>
      </c>
      <c r="AE44" s="14">
        <v>20.625753633305798</v>
      </c>
      <c r="AF44" s="14">
        <v>39.339129698969799</v>
      </c>
      <c r="AG44" s="14">
        <v>10.6005464149767</v>
      </c>
      <c r="AH44" s="14">
        <v>56.374000000000002</v>
      </c>
      <c r="AI44" s="14">
        <v>24.099005650074801</v>
      </c>
      <c r="AJ44" s="20">
        <v>12036.051014868401</v>
      </c>
      <c r="AK44" s="14">
        <v>0.30879172244178599</v>
      </c>
      <c r="AL44" s="20">
        <v>100</v>
      </c>
      <c r="AM44" s="14">
        <v>6</v>
      </c>
      <c r="AN44" s="14">
        <v>21.6</v>
      </c>
      <c r="AO44" s="14">
        <v>76.099999999999994</v>
      </c>
      <c r="AP44" s="58" t="s">
        <v>983</v>
      </c>
      <c r="AQ44" s="56" t="s">
        <v>983</v>
      </c>
      <c r="AR44" s="14">
        <v>2.6542300000000001</v>
      </c>
      <c r="AS44" s="14">
        <v>110.32068</v>
      </c>
      <c r="AT44" s="14">
        <v>68.214240000000004</v>
      </c>
      <c r="AU44" s="56" t="s">
        <v>983</v>
      </c>
      <c r="AV44" s="14">
        <v>17.795801157121499</v>
      </c>
      <c r="AW44" s="14">
        <v>61.4018745422363</v>
      </c>
      <c r="AX44" s="14">
        <v>8.6699659257340809</v>
      </c>
      <c r="AY44" s="22">
        <v>123</v>
      </c>
      <c r="AZ44" s="22">
        <v>9.5</v>
      </c>
      <c r="BA44" s="24">
        <v>18.5</v>
      </c>
      <c r="BB44" s="59" t="s">
        <v>983</v>
      </c>
      <c r="BC44" s="59" t="s">
        <v>983</v>
      </c>
      <c r="BD44" s="26" t="s">
        <v>984</v>
      </c>
      <c r="BE44" s="26" t="s">
        <v>995</v>
      </c>
      <c r="BF44" s="26" t="s">
        <v>278</v>
      </c>
      <c r="BG44" s="26" t="s">
        <v>278</v>
      </c>
      <c r="BH44" s="26" t="s">
        <v>993</v>
      </c>
      <c r="BI44" s="26" t="s">
        <v>994</v>
      </c>
      <c r="BJ44">
        <v>13.610935592869099</v>
      </c>
      <c r="BK44">
        <v>7.3724451700000699</v>
      </c>
      <c r="BL44">
        <v>21.059991455078102</v>
      </c>
      <c r="BM44">
        <v>21.179986572265602</v>
      </c>
      <c r="BN44">
        <v>22.510003662109401</v>
      </c>
      <c r="BO44">
        <v>24.029992675781301</v>
      </c>
      <c r="BP44">
        <v>22.194993591308599</v>
      </c>
      <c r="BQ44" s="26">
        <v>7.7968496854955993E-2</v>
      </c>
      <c r="BR44" s="26">
        <v>1742.2448578389101</v>
      </c>
      <c r="BS44" s="26">
        <v>18359.978692776502</v>
      </c>
      <c r="BT44" s="26">
        <v>1.64755986792735E-19</v>
      </c>
      <c r="BU44" s="26">
        <v>3.6983092368187998E-27</v>
      </c>
      <c r="BV44" s="26">
        <v>7.9052163226132395E-303</v>
      </c>
      <c r="BW44" s="26">
        <v>234999.53340189299</v>
      </c>
      <c r="BX44" s="26">
        <v>1</v>
      </c>
      <c r="BY44" s="26">
        <v>15</v>
      </c>
      <c r="CA44">
        <f t="shared" si="0"/>
        <v>0</v>
      </c>
    </row>
    <row r="45" spans="1:79" x14ac:dyDescent="0.25">
      <c r="A45" t="s">
        <v>392</v>
      </c>
      <c r="B45" t="s">
        <v>393</v>
      </c>
      <c r="C45">
        <v>84068091</v>
      </c>
      <c r="D45" s="14">
        <v>58.851999999999997</v>
      </c>
      <c r="E45" s="14">
        <v>61.901000000000003</v>
      </c>
      <c r="F45" s="14">
        <v>46.165642086484397</v>
      </c>
      <c r="G45" s="14">
        <v>50.816517291917599</v>
      </c>
      <c r="H45" s="14">
        <v>37.082592355704499</v>
      </c>
      <c r="I45" s="14">
        <v>9.4819999999999993</v>
      </c>
      <c r="J45" s="14">
        <v>5.9189999999999996</v>
      </c>
      <c r="K45" s="14">
        <v>55.54</v>
      </c>
      <c r="L45" s="14">
        <v>39.040857438509498</v>
      </c>
      <c r="M45" s="14">
        <v>35.250522178685998</v>
      </c>
      <c r="N45" s="14">
        <v>3.4162048851063198</v>
      </c>
      <c r="O45" s="14">
        <v>5.5099794082366396</v>
      </c>
      <c r="P45" s="14">
        <v>119303</v>
      </c>
      <c r="Q45" s="14">
        <v>720307</v>
      </c>
      <c r="R45" s="14">
        <v>932043.43852210802</v>
      </c>
      <c r="S45" s="14">
        <v>49000</v>
      </c>
      <c r="T45" s="20">
        <v>900</v>
      </c>
      <c r="U45">
        <v>47227535290.921799</v>
      </c>
      <c r="V45" s="56" t="s">
        <v>983</v>
      </c>
      <c r="W45" s="56" t="s">
        <v>983</v>
      </c>
      <c r="X45" s="56" t="s">
        <v>983</v>
      </c>
      <c r="Y45" s="14">
        <v>63.462001800537102</v>
      </c>
      <c r="Z45" s="14">
        <v>65.430999755859403</v>
      </c>
      <c r="AA45" s="14">
        <v>91.640631242830906</v>
      </c>
      <c r="AB45" s="56" t="s">
        <v>983</v>
      </c>
      <c r="AC45" s="14">
        <v>148.72</v>
      </c>
      <c r="AD45" s="14">
        <v>0.66877697481897302</v>
      </c>
      <c r="AE45" s="14">
        <v>11.5568690589092</v>
      </c>
      <c r="AF45" s="14">
        <v>67.165079618888001</v>
      </c>
      <c r="AG45" s="14">
        <v>13.833260467399301</v>
      </c>
      <c r="AH45" s="14">
        <v>44.46</v>
      </c>
      <c r="AI45" s="14">
        <v>64.208026789907606</v>
      </c>
      <c r="AJ45" s="20">
        <v>12200.5035635841</v>
      </c>
      <c r="AK45" s="14">
        <v>6.3330889030225004E-2</v>
      </c>
      <c r="AL45" s="20">
        <v>100</v>
      </c>
      <c r="AM45" s="14">
        <v>6</v>
      </c>
      <c r="AN45" s="14">
        <v>19.399999999999999</v>
      </c>
      <c r="AO45" s="14">
        <v>88.1</v>
      </c>
      <c r="AP45" s="58" t="s">
        <v>983</v>
      </c>
      <c r="AQ45" s="56" t="s">
        <v>983</v>
      </c>
      <c r="AR45" s="14">
        <v>2.11869</v>
      </c>
      <c r="AS45" s="56" t="s">
        <v>983</v>
      </c>
      <c r="AT45" s="56" t="s">
        <v>983</v>
      </c>
      <c r="AU45" s="56" t="s">
        <v>983</v>
      </c>
      <c r="AV45" s="14">
        <v>18.1678960787373</v>
      </c>
      <c r="AW45" s="14">
        <v>19.093631744384801</v>
      </c>
      <c r="AX45" s="14">
        <v>0.37620530616534797</v>
      </c>
      <c r="AY45" s="22">
        <v>87</v>
      </c>
      <c r="AZ45" s="22">
        <v>5.6</v>
      </c>
      <c r="BA45" s="24">
        <v>18.600000000000001</v>
      </c>
      <c r="BB45" s="25">
        <v>0.84699999999999998</v>
      </c>
      <c r="BC45" s="27" t="s">
        <v>394</v>
      </c>
      <c r="BD45" s="26" t="s">
        <v>988</v>
      </c>
      <c r="BE45" s="26" t="s">
        <v>989</v>
      </c>
      <c r="BF45" s="26" t="s">
        <v>278</v>
      </c>
      <c r="BG45" s="26" t="s">
        <v>278</v>
      </c>
      <c r="BH45" s="26" t="s">
        <v>993</v>
      </c>
      <c r="BI45" s="26" t="s">
        <v>994</v>
      </c>
      <c r="BJ45">
        <v>22.433579673677901</v>
      </c>
      <c r="BK45">
        <v>-4.0421294149999003</v>
      </c>
      <c r="BL45">
        <v>26.580010986328102</v>
      </c>
      <c r="BM45">
        <v>26.480004882812501</v>
      </c>
      <c r="BN45">
        <v>26.820001220703102</v>
      </c>
      <c r="BO45">
        <v>27.1</v>
      </c>
      <c r="BP45">
        <v>26.745004272460999</v>
      </c>
      <c r="BQ45" s="26">
        <v>4.7233754884062E-2</v>
      </c>
      <c r="BR45" s="26">
        <v>759.79757680224895</v>
      </c>
      <c r="BS45" s="26">
        <v>18367.680399071902</v>
      </c>
      <c r="BT45" s="26">
        <v>5.6313572048830798E-37</v>
      </c>
      <c r="BU45" s="26">
        <v>4.5935032561751398E-30</v>
      </c>
      <c r="BV45" s="26">
        <v>5.7250200551234103E-293</v>
      </c>
      <c r="BW45" s="26">
        <v>3692.8105533687899</v>
      </c>
      <c r="BX45" s="26">
        <v>1</v>
      </c>
      <c r="BY45" s="26">
        <v>13</v>
      </c>
      <c r="CA45">
        <f t="shared" si="0"/>
        <v>0</v>
      </c>
    </row>
    <row r="46" spans="1:79" x14ac:dyDescent="0.25">
      <c r="A46" t="s">
        <v>395</v>
      </c>
      <c r="B46" t="s">
        <v>396</v>
      </c>
      <c r="C46">
        <v>5244363</v>
      </c>
      <c r="D46" s="14">
        <v>62.837000000000003</v>
      </c>
      <c r="E46" s="14">
        <v>65.703000000000003</v>
      </c>
      <c r="F46" s="14">
        <v>41.763502460453203</v>
      </c>
      <c r="G46" s="14">
        <v>55.554778000514503</v>
      </c>
      <c r="H46" s="14">
        <v>15.3568462664715</v>
      </c>
      <c r="I46" s="14">
        <v>6.7050000000000001</v>
      </c>
      <c r="J46" s="14">
        <v>4.4279999999999999</v>
      </c>
      <c r="K46" s="14">
        <v>33.084000000000003</v>
      </c>
      <c r="L46" s="14">
        <v>65.170405372161895</v>
      </c>
      <c r="M46" s="14">
        <v>94.033532716683098</v>
      </c>
      <c r="N46" s="56" t="s">
        <v>983</v>
      </c>
      <c r="O46" s="14">
        <v>1.4349574347879299</v>
      </c>
      <c r="P46" s="14">
        <v>-20000</v>
      </c>
      <c r="Q46" s="14">
        <v>13352</v>
      </c>
      <c r="R46" s="14">
        <v>333899</v>
      </c>
      <c r="S46" s="14">
        <v>580000</v>
      </c>
      <c r="T46" s="20">
        <v>5060</v>
      </c>
      <c r="U46">
        <v>11263682694.039301</v>
      </c>
      <c r="V46" s="56" t="s">
        <v>983</v>
      </c>
      <c r="W46" s="56" t="s">
        <v>983</v>
      </c>
      <c r="X46" s="56" t="s">
        <v>983</v>
      </c>
      <c r="Y46" s="14">
        <v>69.447998046875</v>
      </c>
      <c r="Z46" s="14">
        <v>34.130001068115199</v>
      </c>
      <c r="AA46" s="14">
        <v>94.587923915932294</v>
      </c>
      <c r="AB46" s="56" t="s">
        <v>983</v>
      </c>
      <c r="AC46" s="14">
        <v>66.680000000000007</v>
      </c>
      <c r="AD46" s="14">
        <v>2.54695464012207</v>
      </c>
      <c r="AE46" s="14">
        <v>31.118594436310399</v>
      </c>
      <c r="AF46" s="14">
        <v>65.354610862005899</v>
      </c>
      <c r="AG46" s="14">
        <v>40.738036783789298</v>
      </c>
      <c r="AH46" s="14">
        <v>66.915999999999997</v>
      </c>
      <c r="AI46" s="14">
        <v>43.896800086447399</v>
      </c>
      <c r="AJ46" s="20">
        <v>46865.361726705698</v>
      </c>
      <c r="AK46" s="14">
        <v>0.65335971867272202</v>
      </c>
      <c r="AL46" s="20">
        <v>100</v>
      </c>
      <c r="AM46" s="14">
        <v>6</v>
      </c>
      <c r="AN46" s="14">
        <v>16.7</v>
      </c>
      <c r="AO46" s="14">
        <v>50.1</v>
      </c>
      <c r="AP46" s="58" t="s">
        <v>983</v>
      </c>
      <c r="AQ46" s="56" t="s">
        <v>983</v>
      </c>
      <c r="AR46" s="56" t="s">
        <v>983</v>
      </c>
      <c r="AS46" s="56" t="s">
        <v>983</v>
      </c>
      <c r="AT46" s="56" t="s">
        <v>983</v>
      </c>
      <c r="AU46" s="56" t="s">
        <v>983</v>
      </c>
      <c r="AV46" s="14">
        <v>6.2568496885818599</v>
      </c>
      <c r="AW46" s="14">
        <v>66.214851379394503</v>
      </c>
      <c r="AX46" s="56" t="s">
        <v>983</v>
      </c>
      <c r="AY46" s="22">
        <v>91</v>
      </c>
      <c r="AZ46" s="22">
        <v>8.4</v>
      </c>
      <c r="BA46" s="24">
        <v>19.7</v>
      </c>
      <c r="BB46" s="25">
        <v>0.75800000000000001</v>
      </c>
      <c r="BC46" s="27" t="s">
        <v>397</v>
      </c>
      <c r="BD46" s="26" t="s">
        <v>984</v>
      </c>
      <c r="BE46" s="26" t="s">
        <v>995</v>
      </c>
      <c r="BF46" s="26" t="s">
        <v>278</v>
      </c>
      <c r="BG46" s="26" t="s">
        <v>278</v>
      </c>
      <c r="BH46" s="26" t="s">
        <v>993</v>
      </c>
      <c r="BI46" s="26" t="s">
        <v>994</v>
      </c>
      <c r="BJ46">
        <v>16.067918107859601</v>
      </c>
      <c r="BK46">
        <v>-0.65422251349988203</v>
      </c>
      <c r="BL46">
        <v>28.110009765625001</v>
      </c>
      <c r="BM46">
        <v>28.469995117187501</v>
      </c>
      <c r="BN46">
        <v>28.619989013671901</v>
      </c>
      <c r="BO46">
        <v>29.179986572265602</v>
      </c>
      <c r="BP46">
        <v>28.594995117187501</v>
      </c>
      <c r="BQ46" s="26">
        <v>4.3974441922342997E-2</v>
      </c>
      <c r="BR46" s="26">
        <v>812.87645338603397</v>
      </c>
      <c r="BS46" s="26">
        <v>18383.636630483401</v>
      </c>
      <c r="BT46" s="26">
        <v>1.1772874374803801E-9</v>
      </c>
      <c r="BU46" s="26">
        <v>1.2176160251410001E-3</v>
      </c>
      <c r="BV46" s="26">
        <v>3.3830473842149002E-233</v>
      </c>
      <c r="BW46" s="26">
        <v>3658.3406642384298</v>
      </c>
      <c r="BX46" s="26">
        <v>1</v>
      </c>
      <c r="BY46" s="26">
        <v>18</v>
      </c>
      <c r="CA46">
        <f t="shared" si="0"/>
        <v>0</v>
      </c>
    </row>
    <row r="47" spans="1:79" x14ac:dyDescent="0.25">
      <c r="A47" t="s">
        <v>398</v>
      </c>
      <c r="B47" t="s">
        <v>399</v>
      </c>
      <c r="C47">
        <v>49648685</v>
      </c>
      <c r="D47" s="14">
        <v>74.33</v>
      </c>
      <c r="E47" s="14">
        <v>79.858999999999995</v>
      </c>
      <c r="F47" s="14">
        <v>23.077895979964001</v>
      </c>
      <c r="G47" s="14">
        <v>68.444057000166396</v>
      </c>
      <c r="H47" s="14">
        <v>44.748702118071201</v>
      </c>
      <c r="I47" s="14">
        <v>5.5620000000000003</v>
      </c>
      <c r="J47" s="14">
        <v>1.8069999999999999</v>
      </c>
      <c r="K47" s="14">
        <v>19.222000000000001</v>
      </c>
      <c r="L47" s="14">
        <v>20.1679211122872</v>
      </c>
      <c r="M47" s="14">
        <v>15.093339013294999</v>
      </c>
      <c r="N47" s="14">
        <v>41.449205428305099</v>
      </c>
      <c r="O47" s="14">
        <v>0.55209061192328801</v>
      </c>
      <c r="P47" s="14">
        <v>1023981</v>
      </c>
      <c r="Q47" s="14">
        <v>138586</v>
      </c>
      <c r="R47" s="14">
        <v>33704037</v>
      </c>
      <c r="S47" s="14">
        <v>4125200</v>
      </c>
      <c r="T47" s="20">
        <v>14480</v>
      </c>
      <c r="U47">
        <v>331047040087.87701</v>
      </c>
      <c r="V47" s="14">
        <v>27</v>
      </c>
      <c r="W47" s="14">
        <v>27.6</v>
      </c>
      <c r="X47" s="14">
        <v>49.7</v>
      </c>
      <c r="Y47" s="14">
        <v>68.771003723144503</v>
      </c>
      <c r="Z47" s="14">
        <v>16.613000869751001</v>
      </c>
      <c r="AA47" s="14">
        <v>70.886997503863398</v>
      </c>
      <c r="AB47" s="14">
        <v>0.24293999999999999</v>
      </c>
      <c r="AC47" s="14">
        <v>7195.02</v>
      </c>
      <c r="AD47" s="14">
        <v>3.1725602157456199</v>
      </c>
      <c r="AE47" s="14">
        <v>40.257414657503404</v>
      </c>
      <c r="AF47" s="14">
        <v>52.703938288643499</v>
      </c>
      <c r="AG47" s="14">
        <v>14.8069558212089</v>
      </c>
      <c r="AH47" s="14">
        <v>80.778000000000006</v>
      </c>
      <c r="AI47" s="56" t="s">
        <v>983</v>
      </c>
      <c r="AJ47" s="20">
        <v>45668.216384057101</v>
      </c>
      <c r="AK47" s="14">
        <v>1.7903568271716099</v>
      </c>
      <c r="AL47" s="20">
        <v>92.104628982295594</v>
      </c>
      <c r="AM47" s="14">
        <v>7.4</v>
      </c>
      <c r="AN47" s="14">
        <v>15.8</v>
      </c>
      <c r="AO47" s="14">
        <v>14.2</v>
      </c>
      <c r="AP47" s="21">
        <v>2.0036</v>
      </c>
      <c r="AQ47" s="14">
        <v>1.5</v>
      </c>
      <c r="AR47" s="14">
        <v>4.4772100000000004</v>
      </c>
      <c r="AS47" s="14">
        <v>114.98327</v>
      </c>
      <c r="AT47" s="14">
        <v>105.9868</v>
      </c>
      <c r="AU47" s="14">
        <v>1.01407</v>
      </c>
      <c r="AV47" s="14">
        <v>76.179259592890503</v>
      </c>
      <c r="AW47" s="14">
        <v>99.595237731933594</v>
      </c>
      <c r="AX47" s="14">
        <v>12.2508998097043</v>
      </c>
      <c r="AY47" s="22">
        <v>132</v>
      </c>
      <c r="AZ47" s="22">
        <v>22.1</v>
      </c>
      <c r="BA47" s="24">
        <v>30</v>
      </c>
      <c r="BB47" s="25">
        <v>0.76100000000000001</v>
      </c>
      <c r="BC47" s="27" t="s">
        <v>400</v>
      </c>
      <c r="BD47" s="26" t="s">
        <v>984</v>
      </c>
      <c r="BE47" s="26" t="s">
        <v>992</v>
      </c>
      <c r="BF47" s="26" t="s">
        <v>1002</v>
      </c>
      <c r="BG47" s="26" t="s">
        <v>265</v>
      </c>
      <c r="BH47" s="26" t="s">
        <v>1002</v>
      </c>
      <c r="BI47" s="26" t="s">
        <v>987</v>
      </c>
      <c r="BJ47">
        <v>-72.5861884502539</v>
      </c>
      <c r="BK47">
        <v>4.1134689365000696</v>
      </c>
      <c r="BL47">
        <v>24.670007324218801</v>
      </c>
      <c r="BM47">
        <v>24.760003662109401</v>
      </c>
      <c r="BN47">
        <v>25.890008544921901</v>
      </c>
      <c r="BO47">
        <v>25.559991455078102</v>
      </c>
      <c r="BP47">
        <v>25.2200027465821</v>
      </c>
      <c r="BQ47" s="26">
        <v>4.7766736578226998E-2</v>
      </c>
      <c r="BR47" s="26">
        <v>10214.4710139586</v>
      </c>
      <c r="BS47" s="26">
        <v>18370.3557766056</v>
      </c>
      <c r="BT47" s="26">
        <v>1.2571301042116399E-43</v>
      </c>
      <c r="BU47" s="26">
        <v>9.8467408150552603E-34</v>
      </c>
      <c r="BV47" s="26">
        <v>3.1413686342034598E-299</v>
      </c>
      <c r="BW47" s="26">
        <v>320361.84927493799</v>
      </c>
      <c r="BX47" s="26">
        <v>1</v>
      </c>
      <c r="BY47" s="26">
        <v>13</v>
      </c>
      <c r="CA47">
        <f t="shared" si="0"/>
        <v>0</v>
      </c>
    </row>
    <row r="48" spans="1:79" x14ac:dyDescent="0.25">
      <c r="A48" t="s">
        <v>401</v>
      </c>
      <c r="B48" t="s">
        <v>402</v>
      </c>
      <c r="C48">
        <v>543767</v>
      </c>
      <c r="D48" s="14">
        <v>69.316000000000003</v>
      </c>
      <c r="E48" s="14">
        <v>76.007000000000005</v>
      </c>
      <c r="F48" s="14">
        <v>28.777766947975898</v>
      </c>
      <c r="G48" s="14">
        <v>66.612905895355894</v>
      </c>
      <c r="H48" s="14">
        <v>134.92977667493801</v>
      </c>
      <c r="I48" s="14">
        <v>5.625</v>
      </c>
      <c r="J48" s="14">
        <v>2.274</v>
      </c>
      <c r="K48" s="14">
        <v>34.268000000000001</v>
      </c>
      <c r="L48" s="14">
        <v>67.380353541668299</v>
      </c>
      <c r="M48" s="14">
        <v>45.922812964796798</v>
      </c>
      <c r="N48" s="14">
        <v>6.0042096606247197</v>
      </c>
      <c r="O48" s="14">
        <v>4.3099485271834803</v>
      </c>
      <c r="P48" s="14">
        <v>-6709</v>
      </c>
      <c r="Q48" s="14">
        <v>13</v>
      </c>
      <c r="R48" s="14">
        <v>140429</v>
      </c>
      <c r="S48" s="56" t="s">
        <v>983</v>
      </c>
      <c r="T48" s="20">
        <v>7280</v>
      </c>
      <c r="U48">
        <v>1976814276.50792</v>
      </c>
      <c r="V48" s="56" t="s">
        <v>983</v>
      </c>
      <c r="W48" s="56" t="s">
        <v>983</v>
      </c>
      <c r="X48" s="56" t="s">
        <v>983</v>
      </c>
      <c r="Y48" s="14">
        <v>60.455001831054702</v>
      </c>
      <c r="Z48" s="14">
        <v>11.460000038146999</v>
      </c>
      <c r="AA48" s="14">
        <v>78.959676781822097</v>
      </c>
      <c r="AB48" s="56" t="s">
        <v>983</v>
      </c>
      <c r="AC48" s="14">
        <v>8.69</v>
      </c>
      <c r="AD48" s="14">
        <v>0.553854417749715</v>
      </c>
      <c r="AE48" s="14">
        <v>19.6029776674938</v>
      </c>
      <c r="AF48" s="14">
        <v>22.545905858647998</v>
      </c>
      <c r="AG48" s="14">
        <v>2.89524038891919</v>
      </c>
      <c r="AH48" s="14">
        <v>65.731999999999999</v>
      </c>
      <c r="AI48" s="14">
        <v>27.157936257273601</v>
      </c>
      <c r="AJ48" s="20">
        <v>578.84997945082603</v>
      </c>
      <c r="AK48" s="14">
        <v>0.94811381734195899</v>
      </c>
      <c r="AL48" s="20">
        <v>100</v>
      </c>
      <c r="AM48" s="14">
        <v>2.4</v>
      </c>
      <c r="AN48" s="14">
        <v>17.2</v>
      </c>
      <c r="AO48" s="14">
        <v>19.5</v>
      </c>
      <c r="AP48" s="58" t="s">
        <v>983</v>
      </c>
      <c r="AQ48" s="56" t="s">
        <v>983</v>
      </c>
      <c r="AR48" s="14">
        <v>5.2887899999999997</v>
      </c>
      <c r="AS48" s="14">
        <v>103.28292</v>
      </c>
      <c r="AT48" s="14">
        <v>87.401420000000002</v>
      </c>
      <c r="AU48" s="14">
        <v>1.00729</v>
      </c>
      <c r="AV48" s="14">
        <v>62.352966675589698</v>
      </c>
      <c r="AW48" s="14">
        <v>92.913635253906307</v>
      </c>
      <c r="AX48" s="14">
        <v>53.584225539271202</v>
      </c>
      <c r="AY48" s="22">
        <v>113</v>
      </c>
      <c r="AZ48" s="22">
        <v>10.6</v>
      </c>
      <c r="BA48" s="24">
        <v>25.4</v>
      </c>
      <c r="BB48" s="25">
        <v>0.45900000000000002</v>
      </c>
      <c r="BC48" s="59" t="s">
        <v>983</v>
      </c>
      <c r="BD48" s="26" t="s">
        <v>984</v>
      </c>
      <c r="BE48" s="26" t="s">
        <v>995</v>
      </c>
      <c r="BF48" s="26" t="s">
        <v>278</v>
      </c>
      <c r="BG48" s="26" t="s">
        <v>278</v>
      </c>
      <c r="BH48" s="26" t="s">
        <v>1008</v>
      </c>
      <c r="BI48" s="26" t="s">
        <v>994</v>
      </c>
      <c r="BJ48">
        <v>-25.1802170833496</v>
      </c>
      <c r="BK48">
        <v>17.062404689500099</v>
      </c>
      <c r="BL48">
        <v>23.149987792968801</v>
      </c>
      <c r="BM48">
        <v>22.320001220703102</v>
      </c>
      <c r="BN48">
        <v>23.379998779296901</v>
      </c>
      <c r="BO48">
        <v>23.020013427734401</v>
      </c>
      <c r="BP48">
        <v>22.9675003051758</v>
      </c>
      <c r="BQ48" s="26">
        <v>0.27695798480216399</v>
      </c>
      <c r="BR48" s="26">
        <v>89.1737671690491</v>
      </c>
      <c r="BS48" s="26">
        <v>18366.613889397398</v>
      </c>
      <c r="BT48" s="26">
        <v>3.6064421922618399E-12</v>
      </c>
      <c r="BU48" s="26">
        <v>1.1771543622755101E-36</v>
      </c>
      <c r="BV48" s="26">
        <v>0</v>
      </c>
      <c r="BW48" s="26">
        <v>1697.80694445316</v>
      </c>
      <c r="BX48" s="26">
        <v>1</v>
      </c>
      <c r="BY48" s="26">
        <v>41</v>
      </c>
      <c r="CA48">
        <f t="shared" si="0"/>
        <v>0</v>
      </c>
    </row>
    <row r="49" spans="1:79" x14ac:dyDescent="0.25">
      <c r="A49" t="s">
        <v>403</v>
      </c>
      <c r="B49" t="s">
        <v>404</v>
      </c>
      <c r="C49">
        <v>4999441</v>
      </c>
      <c r="D49" s="14">
        <v>77.539000000000001</v>
      </c>
      <c r="E49" s="14">
        <v>82.73</v>
      </c>
      <c r="F49" s="14">
        <v>21.324744106391101</v>
      </c>
      <c r="G49" s="14">
        <v>69.125408220639102</v>
      </c>
      <c r="H49" s="14">
        <v>97.913063063063106</v>
      </c>
      <c r="I49" s="14">
        <v>5.0780000000000003</v>
      </c>
      <c r="J49" s="14">
        <v>1.754</v>
      </c>
      <c r="K49" s="14">
        <v>20.66</v>
      </c>
      <c r="L49" s="14">
        <v>32.994866023794003</v>
      </c>
      <c r="M49" s="14">
        <v>33.0542648284272</v>
      </c>
      <c r="N49" s="14">
        <v>14.859544218675699</v>
      </c>
      <c r="O49" s="14">
        <v>0.165748609139314</v>
      </c>
      <c r="P49" s="14">
        <v>21000</v>
      </c>
      <c r="Q49" s="14">
        <v>211</v>
      </c>
      <c r="R49" s="14">
        <v>1948546</v>
      </c>
      <c r="S49" s="14">
        <v>1492800</v>
      </c>
      <c r="T49" s="20">
        <v>16700</v>
      </c>
      <c r="U49">
        <v>60130106115.629402</v>
      </c>
      <c r="V49" s="14">
        <v>21.1</v>
      </c>
      <c r="W49" s="14">
        <v>9.6999999999999993</v>
      </c>
      <c r="X49" s="14">
        <v>48.3</v>
      </c>
      <c r="Y49" s="14">
        <v>62.0989990234375</v>
      </c>
      <c r="Z49" s="14">
        <v>12.1090002059937</v>
      </c>
      <c r="AA49" s="14">
        <v>63.145122596145498</v>
      </c>
      <c r="AB49" s="14">
        <v>0.42336000000000001</v>
      </c>
      <c r="AC49" s="14">
        <v>507.41</v>
      </c>
      <c r="AD49" s="14">
        <v>0</v>
      </c>
      <c r="AE49" s="14">
        <v>34.459459459459502</v>
      </c>
      <c r="AF49" s="14">
        <v>54.567174915234602</v>
      </c>
      <c r="AG49" s="14">
        <v>27.6026953211753</v>
      </c>
      <c r="AH49" s="14">
        <v>79.34</v>
      </c>
      <c r="AI49" s="56" t="s">
        <v>983</v>
      </c>
      <c r="AJ49" s="20">
        <v>23564.268727754701</v>
      </c>
      <c r="AK49" s="14">
        <v>1.61808784926208</v>
      </c>
      <c r="AL49" s="20">
        <v>99.688793366883203</v>
      </c>
      <c r="AM49" s="14">
        <v>9.1</v>
      </c>
      <c r="AN49" s="14">
        <v>11.5</v>
      </c>
      <c r="AO49" s="14">
        <v>8.8000000000000007</v>
      </c>
      <c r="AP49" s="58" t="s">
        <v>983</v>
      </c>
      <c r="AQ49" s="14">
        <v>1.1000000000000001</v>
      </c>
      <c r="AR49" s="14">
        <v>7.0976800000000004</v>
      </c>
      <c r="AS49" s="14">
        <v>110.83347000000001</v>
      </c>
      <c r="AT49" s="14">
        <v>96.778369999999995</v>
      </c>
      <c r="AU49" s="14">
        <v>1.0410299999999999</v>
      </c>
      <c r="AV49" s="14">
        <v>95.7755904472819</v>
      </c>
      <c r="AW49" s="14">
        <v>99.6</v>
      </c>
      <c r="AX49" s="14">
        <v>19.397347485231801</v>
      </c>
      <c r="AY49" s="22">
        <v>119</v>
      </c>
      <c r="AZ49" s="22">
        <v>25.7</v>
      </c>
      <c r="BA49" s="24">
        <v>31.3</v>
      </c>
      <c r="BB49" s="25">
        <v>0.60799999999999998</v>
      </c>
      <c r="BC49" s="59" t="s">
        <v>983</v>
      </c>
      <c r="BD49" s="26" t="s">
        <v>1001</v>
      </c>
      <c r="BE49" s="26" t="s">
        <v>992</v>
      </c>
      <c r="BF49" s="26" t="s">
        <v>986</v>
      </c>
      <c r="BG49" s="26" t="s">
        <v>265</v>
      </c>
      <c r="BH49" s="26" t="s">
        <v>1010</v>
      </c>
      <c r="BI49" s="26" t="s">
        <v>987</v>
      </c>
      <c r="BJ49">
        <v>-83.633400038065304</v>
      </c>
      <c r="BK49">
        <v>9.6210187845000803</v>
      </c>
      <c r="BL49">
        <v>18.610009765625001</v>
      </c>
      <c r="BM49">
        <v>19.540002441406301</v>
      </c>
      <c r="BN49">
        <v>20.110009765625001</v>
      </c>
      <c r="BO49">
        <v>18.469995117187501</v>
      </c>
      <c r="BP49">
        <v>19.182504272460999</v>
      </c>
      <c r="BQ49" s="26">
        <v>8.9998921427006995E-2</v>
      </c>
      <c r="BR49" s="26">
        <v>758.05512500929103</v>
      </c>
      <c r="BS49" s="26">
        <v>18349.1050063976</v>
      </c>
      <c r="BT49" s="26">
        <v>2.34332229405672E-82</v>
      </c>
      <c r="BU49" s="26">
        <v>3.41592946443296E-114</v>
      </c>
      <c r="BV49" s="26">
        <v>0</v>
      </c>
      <c r="BW49" s="26">
        <v>3524.8706472180502</v>
      </c>
      <c r="BX49" s="26">
        <v>1</v>
      </c>
      <c r="BY49" s="26">
        <v>21</v>
      </c>
      <c r="CA49">
        <f t="shared" si="0"/>
        <v>0</v>
      </c>
    </row>
    <row r="50" spans="1:79" x14ac:dyDescent="0.25">
      <c r="A50" t="s">
        <v>405</v>
      </c>
      <c r="B50" t="s">
        <v>406</v>
      </c>
      <c r="C50">
        <v>11338138</v>
      </c>
      <c r="D50" s="14">
        <v>76.763000000000005</v>
      </c>
      <c r="E50" s="14">
        <v>80.706000000000003</v>
      </c>
      <c r="F50" s="14">
        <v>16.2112389922363</v>
      </c>
      <c r="G50" s="14">
        <v>68.602549590611602</v>
      </c>
      <c r="H50" s="14">
        <v>108.999596231494</v>
      </c>
      <c r="I50" s="14">
        <v>8.9879999999999995</v>
      </c>
      <c r="J50" s="14">
        <v>1.6180000000000001</v>
      </c>
      <c r="K50" s="14">
        <v>22.963000000000001</v>
      </c>
      <c r="L50" s="14">
        <v>11.6766992596876</v>
      </c>
      <c r="M50" s="14">
        <v>14.5408927114847</v>
      </c>
      <c r="N50" s="56" t="s">
        <v>983</v>
      </c>
      <c r="O50" s="56" t="s">
        <v>983</v>
      </c>
      <c r="P50" s="14">
        <v>-72000</v>
      </c>
      <c r="Q50" s="14">
        <v>5488</v>
      </c>
      <c r="R50" s="14">
        <v>560754.33200000005</v>
      </c>
      <c r="S50" s="14">
        <v>349700</v>
      </c>
      <c r="T50" s="57" t="s">
        <v>983</v>
      </c>
      <c r="U50">
        <v>100023000000</v>
      </c>
      <c r="V50" s="56" t="s">
        <v>983</v>
      </c>
      <c r="W50" s="56" t="s">
        <v>983</v>
      </c>
      <c r="X50" s="56" t="s">
        <v>983</v>
      </c>
      <c r="Y50" s="14">
        <v>53.581001281738303</v>
      </c>
      <c r="Z50" s="14">
        <v>17.507999420166001</v>
      </c>
      <c r="AA50" s="14">
        <v>60.916286660498898</v>
      </c>
      <c r="AB50" s="14">
        <v>0.43065999999999999</v>
      </c>
      <c r="AC50" s="14">
        <v>968.74</v>
      </c>
      <c r="AD50" s="56" t="s">
        <v>983</v>
      </c>
      <c r="AE50" s="14">
        <v>59.860605607695597</v>
      </c>
      <c r="AF50" s="14">
        <v>31.2786012080009</v>
      </c>
      <c r="AG50" s="14">
        <v>16.553232465492101</v>
      </c>
      <c r="AH50" s="14">
        <v>77.037000000000006</v>
      </c>
      <c r="AI50" s="56" t="s">
        <v>983</v>
      </c>
      <c r="AJ50" s="20">
        <v>3371.3920930773102</v>
      </c>
      <c r="AK50" s="14">
        <v>3.0809942458155199</v>
      </c>
      <c r="AL50" s="20">
        <v>99.9999999999811</v>
      </c>
      <c r="AM50" s="14">
        <v>9.6</v>
      </c>
      <c r="AN50" s="14">
        <v>16.399999999999999</v>
      </c>
      <c r="AO50" s="14">
        <v>5</v>
      </c>
      <c r="AP50" s="58" t="s">
        <v>983</v>
      </c>
      <c r="AQ50" s="14">
        <v>5.0999999999999996</v>
      </c>
      <c r="AR50" s="56" t="s">
        <v>983</v>
      </c>
      <c r="AS50" s="14">
        <v>100.46015</v>
      </c>
      <c r="AT50" s="14">
        <v>89.523820000000001</v>
      </c>
      <c r="AU50" s="14">
        <v>0.98495999999999995</v>
      </c>
      <c r="AV50" s="14">
        <v>94.794098432055804</v>
      </c>
      <c r="AW50" s="14">
        <v>100</v>
      </c>
      <c r="AX50" s="56" t="s">
        <v>983</v>
      </c>
      <c r="AY50" s="22">
        <v>139</v>
      </c>
      <c r="AZ50" s="22">
        <v>26.7</v>
      </c>
      <c r="BA50" s="24">
        <v>41.5</v>
      </c>
      <c r="BB50" s="25">
        <v>0.79400000000000004</v>
      </c>
      <c r="BC50" s="27" t="s">
        <v>407</v>
      </c>
      <c r="BD50" s="26" t="s">
        <v>1001</v>
      </c>
      <c r="BE50" s="26" t="s">
        <v>992</v>
      </c>
      <c r="BF50" s="26" t="s">
        <v>986</v>
      </c>
      <c r="BG50" s="26" t="s">
        <v>265</v>
      </c>
      <c r="BH50" s="26" t="s">
        <v>266</v>
      </c>
      <c r="BI50" s="26" t="s">
        <v>987</v>
      </c>
      <c r="BJ50">
        <v>-77.952163454903399</v>
      </c>
      <c r="BK50">
        <v>21.519761460500099</v>
      </c>
      <c r="BL50">
        <v>24.459985351562501</v>
      </c>
      <c r="BM50">
        <v>23.730004882812501</v>
      </c>
      <c r="BN50">
        <v>24.580010986328102</v>
      </c>
      <c r="BO50">
        <v>24.499993896484401</v>
      </c>
      <c r="BP50">
        <v>24.317498779296901</v>
      </c>
      <c r="BQ50" s="26">
        <v>5.6911906788393002E-2</v>
      </c>
      <c r="BR50" s="26">
        <v>2563.4107219114599</v>
      </c>
      <c r="BS50" s="26">
        <v>18369.379797620699</v>
      </c>
      <c r="BT50" s="26">
        <v>1.8292502660830001E-76</v>
      </c>
      <c r="BU50" s="26">
        <v>5.3635304708992104E-68</v>
      </c>
      <c r="BV50" s="26">
        <v>0</v>
      </c>
      <c r="BW50" s="26">
        <v>4086.07703688633</v>
      </c>
      <c r="BX50" s="26">
        <v>1</v>
      </c>
      <c r="BY50" s="26">
        <v>14</v>
      </c>
      <c r="CA50">
        <f t="shared" si="0"/>
        <v>0</v>
      </c>
    </row>
    <row r="51" spans="1:79" x14ac:dyDescent="0.25">
      <c r="A51" t="s">
        <v>408</v>
      </c>
      <c r="B51" t="s">
        <v>409</v>
      </c>
      <c r="C51">
        <v>159800</v>
      </c>
      <c r="D51" s="56" t="s">
        <v>983</v>
      </c>
      <c r="E51" s="56" t="s">
        <v>983</v>
      </c>
      <c r="F51" s="14">
        <v>18.883946126622099</v>
      </c>
      <c r="G51" s="14">
        <v>64.4311590640975</v>
      </c>
      <c r="H51" s="56" t="s">
        <v>983</v>
      </c>
      <c r="I51" s="14">
        <v>8.8000000000000007</v>
      </c>
      <c r="J51" s="14">
        <v>1.7</v>
      </c>
      <c r="K51" s="14">
        <v>10.855</v>
      </c>
      <c r="L51" s="56" t="s">
        <v>983</v>
      </c>
      <c r="M51" s="56" t="s">
        <v>983</v>
      </c>
      <c r="N51" s="56" t="s">
        <v>983</v>
      </c>
      <c r="O51" s="56" t="s">
        <v>983</v>
      </c>
      <c r="P51" s="14">
        <v>2573</v>
      </c>
      <c r="Q51" s="14">
        <v>35</v>
      </c>
      <c r="R51" s="56" t="s">
        <v>983</v>
      </c>
      <c r="S51" s="56" t="s">
        <v>983</v>
      </c>
      <c r="T51" s="57" t="s">
        <v>983</v>
      </c>
      <c r="U51">
        <v>3127908037.85918</v>
      </c>
      <c r="V51" s="56" t="s">
        <v>983</v>
      </c>
      <c r="W51" s="56" t="s">
        <v>983</v>
      </c>
      <c r="X51" s="56" t="s">
        <v>983</v>
      </c>
      <c r="Y51" s="56" t="s">
        <v>983</v>
      </c>
      <c r="Z51" s="56" t="s">
        <v>983</v>
      </c>
      <c r="AA51" s="56" t="s">
        <v>983</v>
      </c>
      <c r="AB51" s="56" t="s">
        <v>983</v>
      </c>
      <c r="AC51" s="56" t="s">
        <v>983</v>
      </c>
      <c r="AD51" s="56" t="s">
        <v>983</v>
      </c>
      <c r="AE51" s="56" t="s">
        <v>983</v>
      </c>
      <c r="AF51" s="56" t="s">
        <v>983</v>
      </c>
      <c r="AG51" s="14">
        <v>15.4623806987241</v>
      </c>
      <c r="AH51" s="14">
        <v>89.144999999999996</v>
      </c>
      <c r="AI51" s="56" t="s">
        <v>983</v>
      </c>
      <c r="AJ51" s="57" t="s">
        <v>983</v>
      </c>
      <c r="AK51" s="14">
        <v>37.726289053229799</v>
      </c>
      <c r="AL51" s="57" t="s">
        <v>983</v>
      </c>
      <c r="AM51" s="14">
        <v>11.6</v>
      </c>
      <c r="AN51" s="56" t="s">
        <v>983</v>
      </c>
      <c r="AO51" s="56" t="s">
        <v>983</v>
      </c>
      <c r="AP51" s="58" t="s">
        <v>983</v>
      </c>
      <c r="AQ51" s="56" t="s">
        <v>983</v>
      </c>
      <c r="AR51" s="56" t="s">
        <v>983</v>
      </c>
      <c r="AS51" s="56" t="s">
        <v>983</v>
      </c>
      <c r="AT51" s="56" t="s">
        <v>983</v>
      </c>
      <c r="AU51" s="56" t="s">
        <v>983</v>
      </c>
      <c r="AV51" s="56" t="s">
        <v>983</v>
      </c>
      <c r="AW51" s="14">
        <v>100</v>
      </c>
      <c r="AX51" s="14">
        <v>31.567916421321399</v>
      </c>
      <c r="AY51" s="61" t="s">
        <v>983</v>
      </c>
      <c r="AZ51" s="60" t="s">
        <v>983</v>
      </c>
      <c r="BA51" s="24">
        <v>36.1</v>
      </c>
      <c r="BB51" s="25">
        <v>0.51600000000000001</v>
      </c>
      <c r="BC51" s="59" t="s">
        <v>983</v>
      </c>
      <c r="BD51" s="26" t="s">
        <v>984</v>
      </c>
      <c r="BE51" s="26" t="s">
        <v>985</v>
      </c>
      <c r="BF51" s="26" t="s">
        <v>986</v>
      </c>
      <c r="BG51" s="26" t="s">
        <v>265</v>
      </c>
      <c r="BH51" s="26" t="s">
        <v>266</v>
      </c>
      <c r="BI51" s="26" t="s">
        <v>987</v>
      </c>
      <c r="BJ51">
        <v>-69.034533389971699</v>
      </c>
      <c r="BK51">
        <v>12.2120628930001</v>
      </c>
      <c r="BL51">
        <v>28.909997558593801</v>
      </c>
      <c r="BM51">
        <v>27.640008544921901</v>
      </c>
      <c r="BN51">
        <v>29.189996337890602</v>
      </c>
      <c r="BO51">
        <v>28.570001220703102</v>
      </c>
      <c r="BP51">
        <v>28.577500915527398</v>
      </c>
      <c r="BQ51" s="26">
        <v>0.12358871212567001</v>
      </c>
      <c r="BR51" s="26">
        <v>15.1352958164463</v>
      </c>
      <c r="BS51" s="26">
        <v>18344.881211281401</v>
      </c>
      <c r="BT51" s="26">
        <v>4.76361322335653E-38</v>
      </c>
      <c r="BU51" s="26">
        <v>4.0842783686623401E-84</v>
      </c>
      <c r="BV51" s="26">
        <v>0</v>
      </c>
      <c r="BW51" s="26">
        <v>23.269346796582202</v>
      </c>
      <c r="BX51" s="26">
        <v>1</v>
      </c>
      <c r="BY51" s="26">
        <v>20</v>
      </c>
      <c r="CA51">
        <f t="shared" si="0"/>
        <v>0</v>
      </c>
    </row>
    <row r="52" spans="1:79" x14ac:dyDescent="0.25">
      <c r="A52" t="s">
        <v>410</v>
      </c>
      <c r="B52" t="s">
        <v>411</v>
      </c>
      <c r="C52">
        <v>64174</v>
      </c>
      <c r="D52" s="56" t="s">
        <v>983</v>
      </c>
      <c r="E52" s="56" t="s">
        <v>983</v>
      </c>
      <c r="F52" s="56" t="s">
        <v>983</v>
      </c>
      <c r="G52" s="56" t="s">
        <v>983</v>
      </c>
      <c r="H52" s="14">
        <v>267.39166666666699</v>
      </c>
      <c r="I52" s="14">
        <v>3.3</v>
      </c>
      <c r="J52" s="56" t="s">
        <v>983</v>
      </c>
      <c r="K52" s="14">
        <v>0</v>
      </c>
      <c r="L52" s="56" t="s">
        <v>983</v>
      </c>
      <c r="M52" s="56" t="s">
        <v>983</v>
      </c>
      <c r="N52" s="56" t="s">
        <v>983</v>
      </c>
      <c r="O52" s="56" t="s">
        <v>983</v>
      </c>
      <c r="P52" s="56" t="s">
        <v>983</v>
      </c>
      <c r="Q52" s="14">
        <v>7</v>
      </c>
      <c r="R52" s="56" t="s">
        <v>983</v>
      </c>
      <c r="S52" s="56" t="s">
        <v>983</v>
      </c>
      <c r="T52" s="57" t="s">
        <v>983</v>
      </c>
      <c r="U52" s="59" t="s">
        <v>983</v>
      </c>
      <c r="V52" s="56" t="s">
        <v>983</v>
      </c>
      <c r="W52" s="56" t="s">
        <v>983</v>
      </c>
      <c r="X52" s="56" t="s">
        <v>983</v>
      </c>
      <c r="Y52" s="56" t="s">
        <v>983</v>
      </c>
      <c r="Z52" s="56" t="s">
        <v>983</v>
      </c>
      <c r="AA52" s="56" t="s">
        <v>983</v>
      </c>
      <c r="AB52" s="56" t="s">
        <v>983</v>
      </c>
      <c r="AC52" s="56" t="s">
        <v>983</v>
      </c>
      <c r="AD52" s="56" t="s">
        <v>983</v>
      </c>
      <c r="AE52" s="14">
        <v>11.2500001986822</v>
      </c>
      <c r="AF52" s="14">
        <v>52.916665871937901</v>
      </c>
      <c r="AG52" s="14">
        <v>10.762769835668699</v>
      </c>
      <c r="AH52" s="14">
        <v>100</v>
      </c>
      <c r="AI52" s="56" t="s">
        <v>983</v>
      </c>
      <c r="AJ52" s="57" t="s">
        <v>983</v>
      </c>
      <c r="AK52" s="14">
        <v>8.9192085195897999</v>
      </c>
      <c r="AL52" s="57" t="s">
        <v>983</v>
      </c>
      <c r="AM52" s="14">
        <v>6.8</v>
      </c>
      <c r="AN52" s="56" t="s">
        <v>983</v>
      </c>
      <c r="AO52" s="56" t="s">
        <v>983</v>
      </c>
      <c r="AP52" s="58" t="s">
        <v>983</v>
      </c>
      <c r="AQ52" s="56" t="s">
        <v>983</v>
      </c>
      <c r="AR52" s="56" t="s">
        <v>983</v>
      </c>
      <c r="AS52" s="56" t="s">
        <v>983</v>
      </c>
      <c r="AT52" s="56" t="s">
        <v>983</v>
      </c>
      <c r="AU52" s="56" t="s">
        <v>983</v>
      </c>
      <c r="AV52" s="56" t="s">
        <v>983</v>
      </c>
      <c r="AW52" s="14">
        <v>100</v>
      </c>
      <c r="AX52" s="14">
        <v>19.864315729622302</v>
      </c>
      <c r="AY52" s="61" t="s">
        <v>983</v>
      </c>
      <c r="AZ52" s="60" t="s">
        <v>983</v>
      </c>
      <c r="BA52" s="24">
        <v>40</v>
      </c>
      <c r="BB52" s="25">
        <v>0.83699999999999997</v>
      </c>
      <c r="BC52" s="27">
        <v>99</v>
      </c>
      <c r="BD52" s="26" t="s">
        <v>1001</v>
      </c>
      <c r="BE52" s="26" t="s">
        <v>985</v>
      </c>
      <c r="BF52" s="26" t="s">
        <v>986</v>
      </c>
      <c r="BG52" s="26" t="s">
        <v>265</v>
      </c>
      <c r="BH52" s="26" t="s">
        <v>266</v>
      </c>
      <c r="BI52" s="26" t="s">
        <v>987</v>
      </c>
      <c r="BJ52">
        <v>-81.181092248959203</v>
      </c>
      <c r="BK52">
        <v>19.329474188000098</v>
      </c>
      <c r="BL52">
        <v>28.010003662109401</v>
      </c>
      <c r="BM52">
        <v>27.480004882812501</v>
      </c>
      <c r="BN52">
        <v>26.909997558593801</v>
      </c>
      <c r="BO52">
        <v>26.730004882812501</v>
      </c>
      <c r="BP52">
        <v>27.2825027465821</v>
      </c>
      <c r="BQ52" s="26">
        <v>0.109937185738035</v>
      </c>
      <c r="BR52" s="26">
        <v>74.903754798559206</v>
      </c>
      <c r="BS52" s="26">
        <v>18354.907501356502</v>
      </c>
      <c r="BT52" s="26">
        <v>3.9114676406657503E-40</v>
      </c>
      <c r="BU52" s="26">
        <v>9.0479914793247697E-69</v>
      </c>
      <c r="BV52" s="26">
        <v>0</v>
      </c>
      <c r="BW52" s="26">
        <v>253.84775177166301</v>
      </c>
      <c r="BX52" s="26">
        <v>1</v>
      </c>
      <c r="BY52" s="26">
        <v>13</v>
      </c>
      <c r="CA52">
        <f t="shared" si="0"/>
        <v>0</v>
      </c>
    </row>
    <row r="53" spans="1:79" x14ac:dyDescent="0.25">
      <c r="A53" t="s">
        <v>412</v>
      </c>
      <c r="B53" t="s">
        <v>413</v>
      </c>
      <c r="C53">
        <v>1189265</v>
      </c>
      <c r="D53" s="14">
        <v>78.734999999999999</v>
      </c>
      <c r="E53" s="14">
        <v>82.912999999999997</v>
      </c>
      <c r="F53" s="14">
        <v>16.787847956511001</v>
      </c>
      <c r="G53" s="14">
        <v>69.493090270040796</v>
      </c>
      <c r="H53" s="14">
        <v>128.708333333333</v>
      </c>
      <c r="I53" s="14">
        <v>7.0220000000000002</v>
      </c>
      <c r="J53" s="14">
        <v>1.329</v>
      </c>
      <c r="K53" s="14">
        <v>33.19</v>
      </c>
      <c r="L53" s="14">
        <v>73.389541438153501</v>
      </c>
      <c r="M53" s="14">
        <v>73.015299234080203</v>
      </c>
      <c r="N53" s="56" t="s">
        <v>983</v>
      </c>
      <c r="O53" s="56" t="s">
        <v>983</v>
      </c>
      <c r="P53" s="14">
        <v>25000</v>
      </c>
      <c r="Q53" s="14">
        <v>10</v>
      </c>
      <c r="R53" s="14">
        <v>401408</v>
      </c>
      <c r="S53" s="14">
        <v>308458</v>
      </c>
      <c r="T53" s="20">
        <v>39880</v>
      </c>
      <c r="U53">
        <v>24961988663.202599</v>
      </c>
      <c r="V53" s="56" t="s">
        <v>983</v>
      </c>
      <c r="W53" s="14">
        <v>0.1</v>
      </c>
      <c r="X53" s="14">
        <v>31.4</v>
      </c>
      <c r="Y53" s="14">
        <v>63.058998107910199</v>
      </c>
      <c r="Z53" s="14">
        <v>2.0710000991821298</v>
      </c>
      <c r="AA53" s="14">
        <v>84.620897369764506</v>
      </c>
      <c r="AB53" s="14">
        <v>0.55322000000000005</v>
      </c>
      <c r="AC53" s="14">
        <v>1245.42</v>
      </c>
      <c r="AD53" s="14">
        <v>1.5721619349190199</v>
      </c>
      <c r="AE53" s="14">
        <v>12.156926605092499</v>
      </c>
      <c r="AF53" s="14">
        <v>18.687229239063299</v>
      </c>
      <c r="AG53" s="14">
        <v>18.650440903614701</v>
      </c>
      <c r="AH53" s="14">
        <v>66.81</v>
      </c>
      <c r="AI53" s="14">
        <v>12.1549884501673</v>
      </c>
      <c r="AJ53" s="20">
        <v>676.91586716827896</v>
      </c>
      <c r="AK53" s="14">
        <v>5.2604616045509598</v>
      </c>
      <c r="AL53" s="20">
        <v>100</v>
      </c>
      <c r="AM53" s="14">
        <v>9</v>
      </c>
      <c r="AN53" s="14">
        <v>11.3</v>
      </c>
      <c r="AO53" s="14">
        <v>2.4</v>
      </c>
      <c r="AP53" s="21">
        <v>1.9511000000000001</v>
      </c>
      <c r="AQ53" s="14">
        <v>3.4</v>
      </c>
      <c r="AR53" s="14">
        <v>6.2913600000000001</v>
      </c>
      <c r="AS53" s="14">
        <v>99.306690000000003</v>
      </c>
      <c r="AT53" s="14">
        <v>101.26973</v>
      </c>
      <c r="AU53" s="14">
        <v>0.99280000000000002</v>
      </c>
      <c r="AV53" s="14">
        <v>98.385983333932103</v>
      </c>
      <c r="AW53" s="14">
        <v>100</v>
      </c>
      <c r="AX53" s="14">
        <v>18.923240318727601</v>
      </c>
      <c r="AY53" s="22">
        <v>106</v>
      </c>
      <c r="AZ53" s="22">
        <v>22.6</v>
      </c>
      <c r="BA53" s="24">
        <v>36.799999999999997</v>
      </c>
      <c r="BB53" s="25">
        <v>0.77800000000000002</v>
      </c>
      <c r="BC53" s="59" t="s">
        <v>983</v>
      </c>
      <c r="BD53" s="26" t="s">
        <v>984</v>
      </c>
      <c r="BE53" s="26" t="s">
        <v>985</v>
      </c>
      <c r="BF53" s="26" t="s">
        <v>272</v>
      </c>
      <c r="BG53" s="26" t="s">
        <v>272</v>
      </c>
      <c r="BH53" s="26" t="s">
        <v>999</v>
      </c>
      <c r="BI53" s="26" t="s">
        <v>997</v>
      </c>
      <c r="BJ53">
        <v>32.979946809424597</v>
      </c>
      <c r="BK53">
        <v>34.904893296499999</v>
      </c>
      <c r="BL53">
        <v>13.5700012207031</v>
      </c>
      <c r="BM53">
        <v>10.839990234375</v>
      </c>
      <c r="BN53">
        <v>11.35</v>
      </c>
      <c r="BO53">
        <v>13.5800109863281</v>
      </c>
      <c r="BP53">
        <v>12.335000610351599</v>
      </c>
      <c r="BQ53" s="26">
        <v>8.5521589394256997E-2</v>
      </c>
      <c r="BR53" s="26">
        <v>960.48370548729497</v>
      </c>
      <c r="BS53" s="26">
        <v>18353.922923291299</v>
      </c>
      <c r="BT53" s="26">
        <v>4.33784386216515E-56</v>
      </c>
      <c r="BU53" s="26">
        <v>8.3228690711541495E-79</v>
      </c>
      <c r="BV53" s="26">
        <v>0</v>
      </c>
      <c r="BW53" s="26">
        <v>14646.376661570501</v>
      </c>
      <c r="BX53" s="26">
        <v>1</v>
      </c>
      <c r="BY53" s="26">
        <v>24</v>
      </c>
      <c r="CA53">
        <f t="shared" si="0"/>
        <v>0</v>
      </c>
    </row>
    <row r="54" spans="1:79" x14ac:dyDescent="0.25">
      <c r="A54" t="s">
        <v>414</v>
      </c>
      <c r="B54" t="s">
        <v>415</v>
      </c>
      <c r="C54">
        <v>10629928</v>
      </c>
      <c r="D54" s="14">
        <v>76.099999999999994</v>
      </c>
      <c r="E54" s="14">
        <v>82</v>
      </c>
      <c r="F54" s="14">
        <v>15.586605519743401</v>
      </c>
      <c r="G54" s="14">
        <v>64.992517587022405</v>
      </c>
      <c r="H54" s="14">
        <v>137.60288785288799</v>
      </c>
      <c r="I54" s="14">
        <v>10.6</v>
      </c>
      <c r="J54" s="14">
        <v>1.69</v>
      </c>
      <c r="K54" s="14">
        <v>26.207999999999998</v>
      </c>
      <c r="L54" s="14">
        <v>72.202798068736996</v>
      </c>
      <c r="M54" s="14">
        <v>79.726077498971193</v>
      </c>
      <c r="N54" s="56" t="s">
        <v>983</v>
      </c>
      <c r="O54" s="56" t="s">
        <v>983</v>
      </c>
      <c r="P54" s="14">
        <v>110057</v>
      </c>
      <c r="Q54" s="14">
        <v>1240</v>
      </c>
      <c r="R54" s="14">
        <v>5727200</v>
      </c>
      <c r="S54" s="56" t="s">
        <v>983</v>
      </c>
      <c r="T54" s="20">
        <v>37530</v>
      </c>
      <c r="U54">
        <v>245225882903.37</v>
      </c>
      <c r="V54" s="56" t="s">
        <v>983</v>
      </c>
      <c r="W54" s="14">
        <v>0.4</v>
      </c>
      <c r="X54" s="14">
        <v>24.9</v>
      </c>
      <c r="Y54" s="14">
        <v>60.558998107910199</v>
      </c>
      <c r="Z54" s="14">
        <v>2.71799993515015</v>
      </c>
      <c r="AA54" s="14">
        <v>77.229097658325102</v>
      </c>
      <c r="AB54" s="14">
        <v>1.7907900000000001</v>
      </c>
      <c r="AC54" s="14">
        <v>15576.6</v>
      </c>
      <c r="AD54" s="14">
        <v>1.1236057094724501</v>
      </c>
      <c r="AE54" s="14">
        <v>45.1825951825952</v>
      </c>
      <c r="AF54" s="14">
        <v>34.563584563584598</v>
      </c>
      <c r="AG54" s="14">
        <v>22.155676003980702</v>
      </c>
      <c r="AH54" s="14">
        <v>73.792000000000002</v>
      </c>
      <c r="AI54" s="14">
        <v>9.5804727869582909</v>
      </c>
      <c r="AJ54" s="20">
        <v>1249.3649853064201</v>
      </c>
      <c r="AK54" s="14">
        <v>9.1659783758198206</v>
      </c>
      <c r="AL54" s="20">
        <v>99.677212615930401</v>
      </c>
      <c r="AM54" s="14">
        <v>7</v>
      </c>
      <c r="AN54" s="14">
        <v>15</v>
      </c>
      <c r="AO54" s="14">
        <v>3.4</v>
      </c>
      <c r="AP54" s="21">
        <v>4.3140000000000001</v>
      </c>
      <c r="AQ54" s="14">
        <v>6.5</v>
      </c>
      <c r="AR54" s="14">
        <v>5.5873799999999996</v>
      </c>
      <c r="AS54" s="14">
        <v>100.67099</v>
      </c>
      <c r="AT54" s="14">
        <v>97.844040000000007</v>
      </c>
      <c r="AU54" s="14">
        <v>1.0064900000000001</v>
      </c>
      <c r="AV54" s="14">
        <v>99.249853328579803</v>
      </c>
      <c r="AW54" s="14">
        <v>100</v>
      </c>
      <c r="AX54" s="14">
        <v>4.3122705918625899</v>
      </c>
      <c r="AY54" s="22">
        <v>127</v>
      </c>
      <c r="AZ54" s="22">
        <v>28.5</v>
      </c>
      <c r="BA54" s="24">
        <v>42.1</v>
      </c>
      <c r="BB54" s="59" t="s">
        <v>983</v>
      </c>
      <c r="BC54" s="59" t="s">
        <v>983</v>
      </c>
      <c r="BD54" s="26" t="s">
        <v>998</v>
      </c>
      <c r="BE54" s="26" t="s">
        <v>1003</v>
      </c>
      <c r="BF54" s="26" t="s">
        <v>286</v>
      </c>
      <c r="BG54" s="26" t="s">
        <v>286</v>
      </c>
      <c r="BH54" s="26" t="s">
        <v>1009</v>
      </c>
      <c r="BI54" s="26" t="s">
        <v>997</v>
      </c>
      <c r="BJ54">
        <v>15.512591981692699</v>
      </c>
      <c r="BK54">
        <v>49.800449727999997</v>
      </c>
      <c r="BL54">
        <v>2.2799926757812701</v>
      </c>
      <c r="BM54">
        <v>0.58001098632814796</v>
      </c>
      <c r="BN54">
        <v>4.5899902343750201</v>
      </c>
      <c r="BO54">
        <v>5.5100036621094004</v>
      </c>
      <c r="BP54">
        <v>3.2399993896484598</v>
      </c>
      <c r="BQ54" s="26">
        <v>9.0395873122225995E-2</v>
      </c>
      <c r="BR54" s="26">
        <v>7980.6427892265301</v>
      </c>
      <c r="BS54" s="26">
        <v>18350.508298421999</v>
      </c>
      <c r="BT54" s="26">
        <v>1.7996763680284599E-88</v>
      </c>
      <c r="BU54" s="26">
        <v>1.1087549318863999E-118</v>
      </c>
      <c r="BV54" s="26">
        <v>0</v>
      </c>
      <c r="BW54" s="26">
        <v>261035.32185176501</v>
      </c>
      <c r="BX54" s="26">
        <v>1</v>
      </c>
      <c r="BY54" s="26">
        <v>23</v>
      </c>
      <c r="CA54">
        <f t="shared" si="0"/>
        <v>0</v>
      </c>
    </row>
    <row r="55" spans="1:79" x14ac:dyDescent="0.25">
      <c r="A55" t="s">
        <v>416</v>
      </c>
      <c r="B55" t="s">
        <v>417</v>
      </c>
      <c r="C55">
        <v>82905782</v>
      </c>
      <c r="D55" s="14">
        <v>78.7</v>
      </c>
      <c r="E55" s="14">
        <v>83.4</v>
      </c>
      <c r="F55" s="14">
        <v>13.621030104535601</v>
      </c>
      <c r="G55" s="14">
        <v>64.917007900133498</v>
      </c>
      <c r="H55" s="14">
        <v>237.3709697733</v>
      </c>
      <c r="I55" s="14">
        <v>11.5</v>
      </c>
      <c r="J55" s="14">
        <v>1.56</v>
      </c>
      <c r="K55" s="14">
        <v>22.687999999999999</v>
      </c>
      <c r="L55" s="14">
        <v>40.295963932092199</v>
      </c>
      <c r="M55" s="14">
        <v>47.397434198564603</v>
      </c>
      <c r="N55" s="56" t="s">
        <v>983</v>
      </c>
      <c r="O55" s="56" t="s">
        <v>983</v>
      </c>
      <c r="P55" s="14">
        <v>2719112</v>
      </c>
      <c r="Q55" s="14">
        <v>71</v>
      </c>
      <c r="R55" s="14">
        <v>109796202.17431</v>
      </c>
      <c r="S55" s="14">
        <v>19597633</v>
      </c>
      <c r="T55" s="20">
        <v>54560</v>
      </c>
      <c r="U55">
        <v>3947620162502.96</v>
      </c>
      <c r="V55" s="56" t="s">
        <v>983</v>
      </c>
      <c r="W55" s="56" t="s">
        <v>983</v>
      </c>
      <c r="X55" s="56" t="s">
        <v>983</v>
      </c>
      <c r="Y55" s="14">
        <v>60.811000823974602</v>
      </c>
      <c r="Z55" s="14">
        <v>1.21000003814697</v>
      </c>
      <c r="AA55" s="14">
        <v>83.039133927073195</v>
      </c>
      <c r="AB55" s="14">
        <v>3.0223300000000002</v>
      </c>
      <c r="AC55" s="14">
        <v>104396.12</v>
      </c>
      <c r="AD55" s="14">
        <v>1.2337687568881199</v>
      </c>
      <c r="AE55" s="14">
        <v>47.6786123196703</v>
      </c>
      <c r="AF55" s="14">
        <v>32.691206778108501</v>
      </c>
      <c r="AG55" s="14">
        <v>37.751923016236397</v>
      </c>
      <c r="AH55" s="14">
        <v>77.311999999999998</v>
      </c>
      <c r="AI55" s="56" t="s">
        <v>983</v>
      </c>
      <c r="AJ55" s="20">
        <v>1321.27311456179</v>
      </c>
      <c r="AK55" s="14">
        <v>8.8893703948383909</v>
      </c>
      <c r="AL55" s="20">
        <v>89.174356430048903</v>
      </c>
      <c r="AM55" s="14">
        <v>10.4</v>
      </c>
      <c r="AN55" s="14">
        <v>12.1</v>
      </c>
      <c r="AO55" s="14">
        <v>3.7</v>
      </c>
      <c r="AP55" s="21">
        <v>4.2087000000000003</v>
      </c>
      <c r="AQ55" s="14">
        <v>8.3000000000000007</v>
      </c>
      <c r="AR55" s="14">
        <v>4.8009300000000001</v>
      </c>
      <c r="AS55" s="14">
        <v>104.02236000000001</v>
      </c>
      <c r="AT55" s="14">
        <v>98.805139999999994</v>
      </c>
      <c r="AU55" s="14">
        <v>0.95765</v>
      </c>
      <c r="AV55" s="14">
        <v>98.991935483871003</v>
      </c>
      <c r="AW55" s="14">
        <v>100</v>
      </c>
      <c r="AX55" s="14">
        <v>3.2228505352718599</v>
      </c>
      <c r="AY55" s="22">
        <v>139</v>
      </c>
      <c r="AZ55" s="22">
        <v>25.7</v>
      </c>
      <c r="BA55" s="24">
        <v>47.1</v>
      </c>
      <c r="BB55" s="25">
        <v>0.873</v>
      </c>
      <c r="BC55" s="59" t="s">
        <v>983</v>
      </c>
      <c r="BD55" s="26" t="s">
        <v>1015</v>
      </c>
      <c r="BE55" s="26" t="s">
        <v>1003</v>
      </c>
      <c r="BF55" s="26" t="s">
        <v>286</v>
      </c>
      <c r="BG55" s="26" t="s">
        <v>286</v>
      </c>
      <c r="BH55" s="26" t="s">
        <v>1006</v>
      </c>
      <c r="BI55" s="26" t="s">
        <v>997</v>
      </c>
      <c r="BJ55">
        <v>10.4812261246294</v>
      </c>
      <c r="BK55">
        <v>51.085125834500097</v>
      </c>
      <c r="BL55">
        <v>2.43999633789065</v>
      </c>
      <c r="BM55">
        <v>2.1499877929687701</v>
      </c>
      <c r="BN55">
        <v>3.5400024414062701</v>
      </c>
      <c r="BO55">
        <v>4.3000122070312701</v>
      </c>
      <c r="BP55">
        <v>3.1074996948242402</v>
      </c>
      <c r="BQ55" s="26">
        <v>8.9576851218559003E-2</v>
      </c>
      <c r="BR55" s="26">
        <v>169852.05466841601</v>
      </c>
      <c r="BS55" s="26">
        <v>18350.087616968001</v>
      </c>
      <c r="BT55" s="26">
        <v>1.6437951261623599E-100</v>
      </c>
      <c r="BU55" s="26">
        <v>4.79064753612079E-131</v>
      </c>
      <c r="BV55" s="26">
        <v>0</v>
      </c>
      <c r="BW55" s="26">
        <v>65725032.393389203</v>
      </c>
      <c r="BX55" s="26">
        <v>1</v>
      </c>
      <c r="BY55" s="26">
        <v>12</v>
      </c>
      <c r="CA55">
        <f t="shared" si="0"/>
        <v>0</v>
      </c>
    </row>
    <row r="56" spans="1:79" x14ac:dyDescent="0.25">
      <c r="A56" t="s">
        <v>418</v>
      </c>
      <c r="B56" t="s">
        <v>419</v>
      </c>
      <c r="C56">
        <v>958920</v>
      </c>
      <c r="D56" s="14">
        <v>64.629000000000005</v>
      </c>
      <c r="E56" s="14">
        <v>68.778000000000006</v>
      </c>
      <c r="F56" s="14">
        <v>29.574115961344098</v>
      </c>
      <c r="G56" s="14">
        <v>65.898304660541001</v>
      </c>
      <c r="H56" s="14">
        <v>41.368421052631597</v>
      </c>
      <c r="I56" s="14">
        <v>7.1020000000000003</v>
      </c>
      <c r="J56" s="14">
        <v>2.7280000000000002</v>
      </c>
      <c r="K56" s="14">
        <v>22.222999999999999</v>
      </c>
      <c r="L56" s="14">
        <v>178.43441582170701</v>
      </c>
      <c r="M56" s="14">
        <v>147.00509143764401</v>
      </c>
      <c r="N56" s="14">
        <v>57.794960907191403</v>
      </c>
      <c r="O56" s="14">
        <v>5.8011349134205403</v>
      </c>
      <c r="P56" s="14">
        <v>4501</v>
      </c>
      <c r="Q56" s="14">
        <v>2132</v>
      </c>
      <c r="R56" s="56" t="s">
        <v>983</v>
      </c>
      <c r="S56" s="14">
        <v>847000</v>
      </c>
      <c r="T56" s="57" t="s">
        <v>983</v>
      </c>
      <c r="U56">
        <v>2955912228.2241702</v>
      </c>
      <c r="V56" s="56" t="s">
        <v>983</v>
      </c>
      <c r="W56" s="14">
        <v>70.599999999999994</v>
      </c>
      <c r="X56" s="14">
        <v>41.6</v>
      </c>
      <c r="Y56" s="14">
        <v>60.243000030517599</v>
      </c>
      <c r="Z56" s="14">
        <v>33.122001647949197</v>
      </c>
      <c r="AA56" s="14">
        <v>73.714965721957299</v>
      </c>
      <c r="AB56" s="56" t="s">
        <v>983</v>
      </c>
      <c r="AC56" s="14">
        <v>6.16</v>
      </c>
      <c r="AD56" s="56" t="s">
        <v>983</v>
      </c>
      <c r="AE56" s="14">
        <v>73.425366695427101</v>
      </c>
      <c r="AF56" s="14">
        <v>0.24158757138190601</v>
      </c>
      <c r="AG56" s="14">
        <v>1.57464592463938</v>
      </c>
      <c r="AH56" s="14">
        <v>77.777000000000001</v>
      </c>
      <c r="AI56" s="56" t="s">
        <v>983</v>
      </c>
      <c r="AJ56" s="20">
        <v>333.81699707131202</v>
      </c>
      <c r="AK56" s="14">
        <v>0.80383021622439599</v>
      </c>
      <c r="AL56" s="20">
        <v>100</v>
      </c>
      <c r="AM56" s="14">
        <v>5.0999999999999996</v>
      </c>
      <c r="AN56" s="14">
        <v>19.600000000000001</v>
      </c>
      <c r="AO56" s="14">
        <v>59.3</v>
      </c>
      <c r="AP56" s="58" t="s">
        <v>983</v>
      </c>
      <c r="AQ56" s="14">
        <v>1.4</v>
      </c>
      <c r="AR56" s="14">
        <v>5.7912800000000004</v>
      </c>
      <c r="AS56" s="14">
        <v>69.596239999999995</v>
      </c>
      <c r="AT56" s="14">
        <v>62.976320000000001</v>
      </c>
      <c r="AU56" s="14">
        <v>1.0255000000000001</v>
      </c>
      <c r="AV56" s="14">
        <v>19.420101309291901</v>
      </c>
      <c r="AW56" s="14">
        <v>60.2</v>
      </c>
      <c r="AX56" s="14">
        <v>6.4553476284604798</v>
      </c>
      <c r="AY56" s="22">
        <v>109</v>
      </c>
      <c r="AZ56" s="22">
        <v>12.2</v>
      </c>
      <c r="BA56" s="24">
        <v>23.9</v>
      </c>
      <c r="BB56" s="25">
        <v>0.89100000000000001</v>
      </c>
      <c r="BC56" s="27">
        <v>112</v>
      </c>
      <c r="BD56" s="26" t="s">
        <v>988</v>
      </c>
      <c r="BE56" s="26" t="s">
        <v>995</v>
      </c>
      <c r="BF56" s="26" t="s">
        <v>278</v>
      </c>
      <c r="BG56" s="26" t="s">
        <v>278</v>
      </c>
      <c r="BH56" s="26" t="s">
        <v>1007</v>
      </c>
      <c r="BI56" s="26" t="s">
        <v>1000</v>
      </c>
      <c r="BJ56">
        <v>42.496292089694698</v>
      </c>
      <c r="BK56">
        <v>11.819934594000101</v>
      </c>
      <c r="BL56">
        <v>33.830010986328098</v>
      </c>
      <c r="BM56">
        <v>32.459985351562501</v>
      </c>
      <c r="BN56">
        <v>33.089990234375001</v>
      </c>
      <c r="BO56">
        <v>34.649987792968801</v>
      </c>
      <c r="BP56">
        <v>33.507493591308602</v>
      </c>
      <c r="BQ56" s="26">
        <v>0.16813915401812299</v>
      </c>
      <c r="BR56" s="26">
        <v>1263.6793802708501</v>
      </c>
      <c r="BS56" s="26">
        <v>18366.5550792781</v>
      </c>
      <c r="BT56" s="26">
        <v>1.1848971454838801E-27</v>
      </c>
      <c r="BU56" s="26">
        <v>2.17327123148344E-44</v>
      </c>
      <c r="BV56" s="26">
        <v>0</v>
      </c>
      <c r="BW56" s="26">
        <v>56801.769191566003</v>
      </c>
      <c r="BX56" s="26">
        <v>1</v>
      </c>
      <c r="BY56" s="26">
        <v>26</v>
      </c>
      <c r="CA56">
        <f t="shared" si="0"/>
        <v>0</v>
      </c>
    </row>
    <row r="57" spans="1:79" x14ac:dyDescent="0.25">
      <c r="A57" t="s">
        <v>420</v>
      </c>
      <c r="B57" t="s">
        <v>421</v>
      </c>
      <c r="C57">
        <v>71625</v>
      </c>
      <c r="D57" s="56" t="s">
        <v>983</v>
      </c>
      <c r="E57" s="56" t="s">
        <v>983</v>
      </c>
      <c r="F57" s="56" t="s">
        <v>983</v>
      </c>
      <c r="G57" s="56" t="s">
        <v>983</v>
      </c>
      <c r="H57" s="14">
        <v>95.5</v>
      </c>
      <c r="I57" s="56" t="s">
        <v>983</v>
      </c>
      <c r="J57" s="56" t="s">
        <v>983</v>
      </c>
      <c r="K57" s="14">
        <v>29.516999999999999</v>
      </c>
      <c r="L57" s="14">
        <v>64.566993929721605</v>
      </c>
      <c r="M57" s="14">
        <v>43.390136510017399</v>
      </c>
      <c r="N57" s="14">
        <v>11.741031082150499</v>
      </c>
      <c r="O57" s="14">
        <v>5.23787056424037</v>
      </c>
      <c r="P57" s="56" t="s">
        <v>983</v>
      </c>
      <c r="Q57" s="14">
        <v>40</v>
      </c>
      <c r="R57" s="56" t="s">
        <v>983</v>
      </c>
      <c r="S57" s="14">
        <v>8160</v>
      </c>
      <c r="T57" s="20">
        <v>10270</v>
      </c>
      <c r="U57">
        <v>550892592.59259295</v>
      </c>
      <c r="V57" s="56" t="s">
        <v>983</v>
      </c>
      <c r="W57" s="56" t="s">
        <v>983</v>
      </c>
      <c r="X57" s="56" t="s">
        <v>983</v>
      </c>
      <c r="Y57" s="56" t="s">
        <v>983</v>
      </c>
      <c r="Z57" s="56" t="s">
        <v>983</v>
      </c>
      <c r="AA57" s="56" t="s">
        <v>983</v>
      </c>
      <c r="AB57" s="56" t="s">
        <v>983</v>
      </c>
      <c r="AC57" s="14">
        <v>12.6</v>
      </c>
      <c r="AD57" s="56" t="s">
        <v>983</v>
      </c>
      <c r="AE57" s="14">
        <v>33.3333333333333</v>
      </c>
      <c r="AF57" s="14">
        <v>57.413335164388002</v>
      </c>
      <c r="AG57" s="14">
        <v>21.986824458337299</v>
      </c>
      <c r="AH57" s="14">
        <v>70.483000000000004</v>
      </c>
      <c r="AI57" s="14">
        <v>22.782894398671399</v>
      </c>
      <c r="AJ57" s="20">
        <v>2813.5330941830198</v>
      </c>
      <c r="AK57" s="14">
        <v>1.9086867834282899</v>
      </c>
      <c r="AL57" s="20">
        <v>100</v>
      </c>
      <c r="AM57" s="14">
        <v>11.6</v>
      </c>
      <c r="AN57" s="56" t="s">
        <v>983</v>
      </c>
      <c r="AO57" s="14">
        <v>35.700000000000003</v>
      </c>
      <c r="AP57" s="21">
        <v>1.0825</v>
      </c>
      <c r="AQ57" s="56" t="s">
        <v>983</v>
      </c>
      <c r="AR57" s="56" t="s">
        <v>983</v>
      </c>
      <c r="AS57" s="56" t="s">
        <v>983</v>
      </c>
      <c r="AT57" s="56" t="s">
        <v>983</v>
      </c>
      <c r="AU57" s="56" t="s">
        <v>983</v>
      </c>
      <c r="AV57" s="56" t="s">
        <v>983</v>
      </c>
      <c r="AW57" s="14">
        <v>100</v>
      </c>
      <c r="AX57" s="14">
        <v>68.538006850990996</v>
      </c>
      <c r="AY57" s="22">
        <v>119</v>
      </c>
      <c r="AZ57" s="22">
        <v>28.2</v>
      </c>
      <c r="BA57" s="24">
        <v>33.5</v>
      </c>
      <c r="BB57" s="25">
        <v>0.93</v>
      </c>
      <c r="BC57" s="27" t="s">
        <v>422</v>
      </c>
      <c r="BD57" s="26" t="s">
        <v>984</v>
      </c>
      <c r="BE57" s="26" t="s">
        <v>992</v>
      </c>
      <c r="BF57" s="26" t="s">
        <v>986</v>
      </c>
      <c r="BG57" s="26" t="s">
        <v>265</v>
      </c>
      <c r="BH57" s="26" t="s">
        <v>266</v>
      </c>
      <c r="BI57" s="26" t="s">
        <v>987</v>
      </c>
      <c r="BJ57">
        <v>-61.345434712556902</v>
      </c>
      <c r="BK57">
        <v>15.425340073999999</v>
      </c>
      <c r="BL57">
        <v>26.249993896484401</v>
      </c>
      <c r="BM57">
        <v>25.589990234375001</v>
      </c>
      <c r="BN57">
        <v>25.379998779296901</v>
      </c>
      <c r="BO57">
        <v>25.270013427734401</v>
      </c>
      <c r="BP57">
        <v>25.6224990844727</v>
      </c>
      <c r="BQ57" s="26">
        <v>0.251763872627707</v>
      </c>
      <c r="BR57" s="26">
        <v>15.748019869234</v>
      </c>
      <c r="BS57" s="26">
        <v>18345.916197671198</v>
      </c>
      <c r="BT57" s="26">
        <v>3.0599191316514499E-27</v>
      </c>
      <c r="BU57" s="26">
        <v>3.6799135072879403E-92</v>
      </c>
      <c r="BV57" s="26">
        <v>0</v>
      </c>
      <c r="BW57" s="26">
        <v>44.892805166169801</v>
      </c>
      <c r="BX57" s="26">
        <v>1</v>
      </c>
      <c r="BY57" s="26">
        <v>23</v>
      </c>
      <c r="CA57">
        <f t="shared" si="0"/>
        <v>0</v>
      </c>
    </row>
    <row r="58" spans="1:79" x14ac:dyDescent="0.25">
      <c r="A58" t="s">
        <v>423</v>
      </c>
      <c r="B58" t="s">
        <v>424</v>
      </c>
      <c r="C58">
        <v>5793636</v>
      </c>
      <c r="D58" s="14">
        <v>79.400000000000006</v>
      </c>
      <c r="E58" s="14">
        <v>83.4</v>
      </c>
      <c r="F58" s="14">
        <v>16.458262562398701</v>
      </c>
      <c r="G58" s="14">
        <v>63.728784800611102</v>
      </c>
      <c r="H58" s="14">
        <v>138.067301738509</v>
      </c>
      <c r="I58" s="14">
        <v>9.5</v>
      </c>
      <c r="J58" s="14">
        <v>1.75</v>
      </c>
      <c r="K58" s="14">
        <v>12.125999999999999</v>
      </c>
      <c r="L58" s="14">
        <v>48.142235379998503</v>
      </c>
      <c r="M58" s="14">
        <v>55.138866394453103</v>
      </c>
      <c r="N58" s="56" t="s">
        <v>983</v>
      </c>
      <c r="O58" s="56" t="s">
        <v>983</v>
      </c>
      <c r="P58" s="14">
        <v>75998</v>
      </c>
      <c r="Q58" s="14">
        <v>2</v>
      </c>
      <c r="R58" s="56" t="s">
        <v>983</v>
      </c>
      <c r="S58" s="14">
        <v>1675900</v>
      </c>
      <c r="T58" s="20">
        <v>56410</v>
      </c>
      <c r="U58">
        <v>355675329085.95203</v>
      </c>
      <c r="V58" s="56" t="s">
        <v>983</v>
      </c>
      <c r="W58" s="14">
        <v>0.2</v>
      </c>
      <c r="X58" s="14">
        <v>28.7</v>
      </c>
      <c r="Y58" s="14">
        <v>62.2179985046387</v>
      </c>
      <c r="Z58" s="14">
        <v>2.1860001087188698</v>
      </c>
      <c r="AA58" s="14">
        <v>87.875081663349405</v>
      </c>
      <c r="AB58" s="14">
        <v>3.0558299999999998</v>
      </c>
      <c r="AC58" s="14">
        <v>13978.8</v>
      </c>
      <c r="AD58" s="14">
        <v>1.1814152074453299</v>
      </c>
      <c r="AE58" s="14">
        <v>62.0147654203382</v>
      </c>
      <c r="AF58" s="14">
        <v>14.6992134008841</v>
      </c>
      <c r="AG58" s="14">
        <v>18.102021193751099</v>
      </c>
      <c r="AH58" s="14">
        <v>87.873999999999995</v>
      </c>
      <c r="AI58" s="14">
        <v>29.849465967640501</v>
      </c>
      <c r="AJ58" s="20">
        <v>1063.1747283367099</v>
      </c>
      <c r="AK58" s="14">
        <v>5.9357124821143001</v>
      </c>
      <c r="AL58" s="20">
        <v>56.914456110444398</v>
      </c>
      <c r="AM58" s="14">
        <v>8.3000000000000007</v>
      </c>
      <c r="AN58" s="14">
        <v>11.3</v>
      </c>
      <c r="AO58" s="14">
        <v>4.2</v>
      </c>
      <c r="AP58" s="21">
        <v>4.4566999999999997</v>
      </c>
      <c r="AQ58" s="14">
        <v>3.1</v>
      </c>
      <c r="AR58" s="56" t="s">
        <v>983</v>
      </c>
      <c r="AS58" s="14">
        <v>101.26809</v>
      </c>
      <c r="AT58" s="14">
        <v>103.7764</v>
      </c>
      <c r="AU58" s="14">
        <v>1.00288</v>
      </c>
      <c r="AV58" s="14">
        <v>99.597585513078499</v>
      </c>
      <c r="AW58" s="14">
        <v>100</v>
      </c>
      <c r="AX58" s="14">
        <v>4.5977543727180796</v>
      </c>
      <c r="AY58" s="22">
        <v>129</v>
      </c>
      <c r="AZ58" s="22">
        <v>21.3</v>
      </c>
      <c r="BA58" s="24">
        <v>42.2</v>
      </c>
      <c r="BB58" s="25">
        <v>0.495</v>
      </c>
      <c r="BC58" s="59" t="s">
        <v>983</v>
      </c>
      <c r="BD58" s="26" t="s">
        <v>998</v>
      </c>
      <c r="BE58" s="26" t="s">
        <v>1003</v>
      </c>
      <c r="BF58" s="26" t="s">
        <v>286</v>
      </c>
      <c r="BG58" s="26" t="s">
        <v>286</v>
      </c>
      <c r="BH58" s="26" t="s">
        <v>1016</v>
      </c>
      <c r="BI58" s="26" t="s">
        <v>997</v>
      </c>
      <c r="BJ58">
        <v>9.2604740625898891</v>
      </c>
      <c r="BK58">
        <v>56.274339097500103</v>
      </c>
      <c r="BL58">
        <v>4.4200073242187701</v>
      </c>
      <c r="BM58">
        <v>5.2099853515625201</v>
      </c>
      <c r="BN58">
        <v>4.4699951171875201</v>
      </c>
      <c r="BO58">
        <v>4.4800048828125201</v>
      </c>
      <c r="BP58">
        <v>4.6449981689453397</v>
      </c>
      <c r="BQ58" s="26">
        <v>5.2145589459334001E-2</v>
      </c>
      <c r="BR58" s="26">
        <v>12319.2503492632</v>
      </c>
      <c r="BS58" s="26">
        <v>18357.851629833898</v>
      </c>
      <c r="BT58" s="26">
        <v>1.9667703226409799E-41</v>
      </c>
      <c r="BU58" s="26">
        <v>2.6986549956080099E-45</v>
      </c>
      <c r="BV58" s="28" t="s">
        <v>425</v>
      </c>
      <c r="BW58" s="26">
        <v>2303113.6284410502</v>
      </c>
      <c r="BX58" s="26">
        <v>1</v>
      </c>
      <c r="BY58" s="26">
        <v>18</v>
      </c>
      <c r="CA58">
        <f t="shared" si="0"/>
        <v>0</v>
      </c>
    </row>
    <row r="59" spans="1:79" x14ac:dyDescent="0.25">
      <c r="A59" t="s">
        <v>426</v>
      </c>
      <c r="B59" t="s">
        <v>427</v>
      </c>
      <c r="C59">
        <v>10627165</v>
      </c>
      <c r="D59" s="14">
        <v>70.805000000000007</v>
      </c>
      <c r="E59" s="14">
        <v>77.195999999999998</v>
      </c>
      <c r="F59" s="14">
        <v>27.977129502657402</v>
      </c>
      <c r="G59" s="14">
        <v>64.940053020845397</v>
      </c>
      <c r="H59" s="14">
        <v>219.97857586421</v>
      </c>
      <c r="I59" s="14">
        <v>6.15</v>
      </c>
      <c r="J59" s="14">
        <v>2.3460000000000001</v>
      </c>
      <c r="K59" s="14">
        <v>18.925999999999998</v>
      </c>
      <c r="L59" s="14">
        <v>26.5429400827088</v>
      </c>
      <c r="M59" s="14">
        <v>23.6821453417279</v>
      </c>
      <c r="N59" s="14">
        <v>15.580509560532199</v>
      </c>
      <c r="O59" s="14">
        <v>0.105947357838794</v>
      </c>
      <c r="P59" s="14">
        <v>-150000</v>
      </c>
      <c r="Q59" s="14">
        <v>477</v>
      </c>
      <c r="R59" s="56" t="s">
        <v>983</v>
      </c>
      <c r="S59" s="14">
        <v>1922088</v>
      </c>
      <c r="T59" s="20">
        <v>16950</v>
      </c>
      <c r="U59">
        <v>85555390387.035507</v>
      </c>
      <c r="V59" s="14">
        <v>22.8</v>
      </c>
      <c r="W59" s="14">
        <v>15.9</v>
      </c>
      <c r="X59" s="14">
        <v>42.2</v>
      </c>
      <c r="Y59" s="14">
        <v>64.320999145507798</v>
      </c>
      <c r="Z59" s="14">
        <v>9.0209999084472692</v>
      </c>
      <c r="AA59" s="14">
        <v>66.416997387078794</v>
      </c>
      <c r="AB59" s="56" t="s">
        <v>983</v>
      </c>
      <c r="AC59" s="14">
        <v>49.26</v>
      </c>
      <c r="AD59" s="14">
        <v>0.74385612533559298</v>
      </c>
      <c r="AE59" s="14">
        <v>48.685572345270103</v>
      </c>
      <c r="AF59" s="14">
        <v>41.734629500556402</v>
      </c>
      <c r="AG59" s="14">
        <v>26.236751884567099</v>
      </c>
      <c r="AH59" s="14">
        <v>81.073999999999998</v>
      </c>
      <c r="AI59" s="14">
        <v>6.3785039220852902</v>
      </c>
      <c r="AJ59" s="20">
        <v>2311.8139200317</v>
      </c>
      <c r="AK59" s="14">
        <v>2.11899466984248</v>
      </c>
      <c r="AL59" s="20">
        <v>99.913442622471194</v>
      </c>
      <c r="AM59" s="14">
        <v>8.6</v>
      </c>
      <c r="AN59" s="14">
        <v>19</v>
      </c>
      <c r="AO59" s="14">
        <v>28.8</v>
      </c>
      <c r="AP59" s="21">
        <v>1.56</v>
      </c>
      <c r="AQ59" s="14">
        <v>1.6</v>
      </c>
      <c r="AR59" s="56" t="s">
        <v>983</v>
      </c>
      <c r="AS59" s="14">
        <v>107.79980999999999</v>
      </c>
      <c r="AT59" s="14">
        <v>95.328090000000003</v>
      </c>
      <c r="AU59" s="14">
        <v>0.99356999999999995</v>
      </c>
      <c r="AV59" s="14">
        <v>73.575381001231307</v>
      </c>
      <c r="AW59" s="14">
        <v>100</v>
      </c>
      <c r="AX59" s="14">
        <v>37.446079329625498</v>
      </c>
      <c r="AY59" s="22">
        <v>115</v>
      </c>
      <c r="AZ59" s="22">
        <v>26.9</v>
      </c>
      <c r="BA59" s="24">
        <v>28.1</v>
      </c>
      <c r="BB59" s="25">
        <v>0.72399999999999998</v>
      </c>
      <c r="BC59" s="59" t="s">
        <v>983</v>
      </c>
      <c r="BD59" s="26" t="s">
        <v>984</v>
      </c>
      <c r="BE59" s="26" t="s">
        <v>992</v>
      </c>
      <c r="BF59" s="26" t="s">
        <v>986</v>
      </c>
      <c r="BG59" s="26" t="s">
        <v>265</v>
      </c>
      <c r="BH59" s="26" t="s">
        <v>266</v>
      </c>
      <c r="BI59" s="26" t="s">
        <v>987</v>
      </c>
      <c r="BJ59">
        <v>-70.1252786103869</v>
      </c>
      <c r="BK59">
        <v>18.776547753000099</v>
      </c>
      <c r="BL59">
        <v>24.409997558593801</v>
      </c>
      <c r="BM59">
        <v>23.640008544921901</v>
      </c>
      <c r="BN59">
        <v>24.939996337890602</v>
      </c>
      <c r="BO59">
        <v>23.809991455078102</v>
      </c>
      <c r="BP59">
        <v>24.199998474121099</v>
      </c>
      <c r="BQ59" s="26">
        <v>4.4954433012472997E-2</v>
      </c>
      <c r="BR59" s="26">
        <v>14298.1391596593</v>
      </c>
      <c r="BS59" s="26">
        <v>18373.916622733799</v>
      </c>
      <c r="BT59" s="26">
        <v>3.3404126184468899E-50</v>
      </c>
      <c r="BU59" s="26">
        <v>6.6739411221235697E-36</v>
      </c>
      <c r="BV59" s="26">
        <v>2.85263177899951E-301</v>
      </c>
      <c r="BW59" s="26">
        <v>268495.65246259701</v>
      </c>
      <c r="BX59" s="26">
        <v>1</v>
      </c>
      <c r="BY59" s="26">
        <v>15</v>
      </c>
      <c r="CA59">
        <f t="shared" si="0"/>
        <v>0</v>
      </c>
    </row>
    <row r="60" spans="1:79" x14ac:dyDescent="0.25">
      <c r="A60" t="s">
        <v>428</v>
      </c>
      <c r="B60" t="s">
        <v>429</v>
      </c>
      <c r="C60">
        <v>42228429</v>
      </c>
      <c r="D60" s="14">
        <v>75.494</v>
      </c>
      <c r="E60" s="14">
        <v>77.938000000000002</v>
      </c>
      <c r="F60" s="14">
        <v>30.148678586225699</v>
      </c>
      <c r="G60" s="14">
        <v>63.488824868794502</v>
      </c>
      <c r="H60" s="14">
        <v>17.7300750711665</v>
      </c>
      <c r="I60" s="14">
        <v>4.7160000000000002</v>
      </c>
      <c r="J60" s="14">
        <v>3.0230000000000001</v>
      </c>
      <c r="K60" s="14">
        <v>27.370999999999999</v>
      </c>
      <c r="L60" s="14">
        <v>33.217950236329003</v>
      </c>
      <c r="M60" s="14">
        <v>22.661204362665401</v>
      </c>
      <c r="N60" s="14">
        <v>0.60208726947954305</v>
      </c>
      <c r="O60" s="56" t="s">
        <v>983</v>
      </c>
      <c r="P60" s="14">
        <v>-50002</v>
      </c>
      <c r="Q60" s="14">
        <v>4201</v>
      </c>
      <c r="R60" s="14">
        <v>6442442</v>
      </c>
      <c r="S60" s="14">
        <v>1465800</v>
      </c>
      <c r="T60" s="57" t="s">
        <v>983</v>
      </c>
      <c r="U60">
        <v>173757952824.25</v>
      </c>
      <c r="V60" s="56" t="s">
        <v>983</v>
      </c>
      <c r="W60" s="56" t="s">
        <v>983</v>
      </c>
      <c r="X60" s="56" t="s">
        <v>983</v>
      </c>
      <c r="Y60" s="14">
        <v>41.150001525878899</v>
      </c>
      <c r="Z60" s="14">
        <v>9.8559999465942401</v>
      </c>
      <c r="AA60" s="14">
        <v>21.647082886189501</v>
      </c>
      <c r="AB60" s="14">
        <v>0.54242999999999997</v>
      </c>
      <c r="AC60" s="14">
        <v>5231.4399999999996</v>
      </c>
      <c r="AD60" s="14">
        <v>5.2714140455656704</v>
      </c>
      <c r="AE60" s="14">
        <v>17.365539151523699</v>
      </c>
      <c r="AF60" s="14">
        <v>0.82443926523715405</v>
      </c>
      <c r="AG60" s="14">
        <v>7.4950600283046196</v>
      </c>
      <c r="AH60" s="14">
        <v>72.629000000000005</v>
      </c>
      <c r="AI60" s="56" t="s">
        <v>983</v>
      </c>
      <c r="AJ60" s="20">
        <v>289.02709036787797</v>
      </c>
      <c r="AK60" s="14">
        <v>3.7355201474105</v>
      </c>
      <c r="AL60" s="20">
        <v>100</v>
      </c>
      <c r="AM60" s="14">
        <v>6.7</v>
      </c>
      <c r="AN60" s="14">
        <v>14.2</v>
      </c>
      <c r="AO60" s="14">
        <v>23.5</v>
      </c>
      <c r="AP60" s="21">
        <v>1.83</v>
      </c>
      <c r="AQ60" s="56" t="s">
        <v>983</v>
      </c>
      <c r="AR60" s="56" t="s">
        <v>983</v>
      </c>
      <c r="AS60" s="14">
        <v>111.76448000000001</v>
      </c>
      <c r="AT60" s="14">
        <v>105.63670999999999</v>
      </c>
      <c r="AU60" s="56" t="s">
        <v>983</v>
      </c>
      <c r="AV60" s="14">
        <v>82.209237742523797</v>
      </c>
      <c r="AW60" s="14">
        <v>100</v>
      </c>
      <c r="AX60" s="14">
        <v>0.457791432400667</v>
      </c>
      <c r="AY60" s="22">
        <v>146</v>
      </c>
      <c r="AZ60" s="22">
        <v>26.6</v>
      </c>
      <c r="BA60" s="24">
        <v>28.1</v>
      </c>
      <c r="BB60" s="25">
        <v>0.745</v>
      </c>
      <c r="BC60" s="27" t="s">
        <v>430</v>
      </c>
      <c r="BD60" s="26" t="s">
        <v>984</v>
      </c>
      <c r="BE60" s="26" t="s">
        <v>992</v>
      </c>
      <c r="BF60" s="26" t="s">
        <v>278</v>
      </c>
      <c r="BG60" s="26" t="s">
        <v>278</v>
      </c>
      <c r="BH60" s="26" t="s">
        <v>1018</v>
      </c>
      <c r="BI60" s="26" t="s">
        <v>1000</v>
      </c>
      <c r="BJ60">
        <v>0.58750316394660296</v>
      </c>
      <c r="BK60">
        <v>28.050989177000101</v>
      </c>
      <c r="BL60">
        <v>15.409997558593799</v>
      </c>
      <c r="BM60">
        <v>12.7700134277344</v>
      </c>
      <c r="BN60">
        <v>18.580010986328102</v>
      </c>
      <c r="BO60">
        <v>20.839990234375001</v>
      </c>
      <c r="BP60">
        <v>16.9000030517578</v>
      </c>
      <c r="BQ60" s="26">
        <v>6.1473891508085E-2</v>
      </c>
      <c r="BR60" s="26">
        <v>4660.1848968160402</v>
      </c>
      <c r="BS60" s="26">
        <v>18361.7556462996</v>
      </c>
      <c r="BT60" s="26">
        <v>2.5700395090956301E-51</v>
      </c>
      <c r="BU60" s="26">
        <v>3.1561355642440699E-54</v>
      </c>
      <c r="BV60" s="26">
        <v>0</v>
      </c>
      <c r="BW60" s="26">
        <v>144515.03072198201</v>
      </c>
      <c r="BX60" s="26">
        <v>1</v>
      </c>
      <c r="BY60" s="26">
        <v>22</v>
      </c>
      <c r="CA60">
        <f t="shared" si="0"/>
        <v>0</v>
      </c>
    </row>
    <row r="61" spans="1:79" x14ac:dyDescent="0.25">
      <c r="A61" t="s">
        <v>432</v>
      </c>
      <c r="B61" t="s">
        <v>433</v>
      </c>
      <c r="C61">
        <v>17084357</v>
      </c>
      <c r="D61" s="14">
        <v>74.058000000000007</v>
      </c>
      <c r="E61" s="14">
        <v>79.644999999999996</v>
      </c>
      <c r="F61" s="14">
        <v>28.028592002110901</v>
      </c>
      <c r="G61" s="14">
        <v>64.814118271227997</v>
      </c>
      <c r="H61" s="14">
        <v>68.788681752295105</v>
      </c>
      <c r="I61" s="14">
        <v>5.109</v>
      </c>
      <c r="J61" s="14">
        <v>2.427</v>
      </c>
      <c r="K61" s="14">
        <v>36.179000000000002</v>
      </c>
      <c r="L61" s="14">
        <v>21.588903498395702</v>
      </c>
      <c r="M61" s="14">
        <v>20.832817892621701</v>
      </c>
      <c r="N61" s="14">
        <v>30.010755835541399</v>
      </c>
      <c r="O61" s="14">
        <v>0.37573910603334998</v>
      </c>
      <c r="P61" s="14">
        <v>182000</v>
      </c>
      <c r="Q61" s="14">
        <v>1431</v>
      </c>
      <c r="R61" s="14">
        <v>5365261</v>
      </c>
      <c r="S61" s="14">
        <v>2433500</v>
      </c>
      <c r="T61" s="20">
        <v>11420</v>
      </c>
      <c r="U61">
        <v>108398058000</v>
      </c>
      <c r="V61" s="14">
        <v>23.2</v>
      </c>
      <c r="W61" s="14">
        <v>23.2</v>
      </c>
      <c r="X61" s="14">
        <v>44.7</v>
      </c>
      <c r="Y61" s="14">
        <v>68.038002014160199</v>
      </c>
      <c r="Z61" s="14">
        <v>29.201999664306602</v>
      </c>
      <c r="AA61" s="14">
        <v>68.107468620485307</v>
      </c>
      <c r="AB61" s="56" t="s">
        <v>983</v>
      </c>
      <c r="AC61" s="14">
        <v>2142.19</v>
      </c>
      <c r="AD61" s="14">
        <v>2.3767115146097999</v>
      </c>
      <c r="AE61" s="14">
        <v>22.2096956031567</v>
      </c>
      <c r="AF61" s="14">
        <v>50.205952611632298</v>
      </c>
      <c r="AG61" s="14">
        <v>21.686118934877701</v>
      </c>
      <c r="AH61" s="14">
        <v>63.820999999999998</v>
      </c>
      <c r="AI61" s="14">
        <v>25.565253941394801</v>
      </c>
      <c r="AJ61" s="20">
        <v>27733.481245233299</v>
      </c>
      <c r="AK61" s="14">
        <v>2.7532663634121701</v>
      </c>
      <c r="AL61" s="20">
        <v>98.315623936556904</v>
      </c>
      <c r="AM61" s="14">
        <v>5.5</v>
      </c>
      <c r="AN61" s="14">
        <v>13</v>
      </c>
      <c r="AO61" s="14">
        <v>14.2</v>
      </c>
      <c r="AP61" s="21">
        <v>2.0499999999999998</v>
      </c>
      <c r="AQ61" s="14">
        <v>1.5</v>
      </c>
      <c r="AR61" s="56" t="s">
        <v>983</v>
      </c>
      <c r="AS61" s="14">
        <v>103.53494000000001</v>
      </c>
      <c r="AT61" s="14">
        <v>105.41585000000001</v>
      </c>
      <c r="AU61" s="14">
        <v>1.0199499999999999</v>
      </c>
      <c r="AV61" s="14">
        <v>82.955815179266807</v>
      </c>
      <c r="AW61" s="14">
        <v>100</v>
      </c>
      <c r="AX61" s="14">
        <v>7.6148610850192497</v>
      </c>
      <c r="AY61" s="22">
        <v>114</v>
      </c>
      <c r="AZ61" s="22">
        <v>19.3</v>
      </c>
      <c r="BA61" s="24">
        <v>27.7</v>
      </c>
      <c r="BB61" s="25">
        <v>0.75800000000000001</v>
      </c>
      <c r="BC61" s="27">
        <v>88</v>
      </c>
      <c r="BD61" s="26" t="s">
        <v>984</v>
      </c>
      <c r="BE61" s="26" t="s">
        <v>992</v>
      </c>
      <c r="BF61" s="26" t="s">
        <v>1002</v>
      </c>
      <c r="BG61" s="26" t="s">
        <v>265</v>
      </c>
      <c r="BH61" s="26" t="s">
        <v>1002</v>
      </c>
      <c r="BI61" s="26" t="s">
        <v>987</v>
      </c>
      <c r="BJ61">
        <v>-78.281430491757007</v>
      </c>
      <c r="BK61">
        <v>-1.78871903749992</v>
      </c>
      <c r="BL61">
        <v>15.029992675781299</v>
      </c>
      <c r="BM61">
        <v>15.779992675781299</v>
      </c>
      <c r="BN61">
        <v>15.550012207031299</v>
      </c>
      <c r="BO61">
        <v>17.129998779296901</v>
      </c>
      <c r="BP61">
        <v>15.8724990844727</v>
      </c>
      <c r="BQ61" s="26">
        <v>1.0233983784563E-2</v>
      </c>
      <c r="BR61" s="26">
        <v>36452038.377264597</v>
      </c>
      <c r="BS61" s="26">
        <v>18575.331526057202</v>
      </c>
      <c r="BT61" s="26">
        <v>0.30616915522559301</v>
      </c>
      <c r="BU61" s="26">
        <v>0.90373857154010495</v>
      </c>
      <c r="BV61" s="26">
        <v>5.0709174061655203E-77</v>
      </c>
      <c r="BW61" s="26">
        <v>117935957.178104</v>
      </c>
      <c r="BX61" s="26">
        <v>0</v>
      </c>
      <c r="BY61" s="26">
        <v>50</v>
      </c>
      <c r="CA61">
        <f t="shared" si="0"/>
        <v>0</v>
      </c>
    </row>
    <row r="62" spans="1:79" x14ac:dyDescent="0.25">
      <c r="A62" t="s">
        <v>434</v>
      </c>
      <c r="B62" t="s">
        <v>435</v>
      </c>
      <c r="C62">
        <v>98423595</v>
      </c>
      <c r="D62" s="14">
        <v>69.599000000000004</v>
      </c>
      <c r="E62" s="14">
        <v>74.162000000000006</v>
      </c>
      <c r="F62" s="14">
        <v>33.7987207092348</v>
      </c>
      <c r="G62" s="14">
        <v>60.971499944556001</v>
      </c>
      <c r="H62" s="14">
        <v>98.873469285247893</v>
      </c>
      <c r="I62" s="14">
        <v>5.8170000000000002</v>
      </c>
      <c r="J62" s="14">
        <v>3.3260000000000001</v>
      </c>
      <c r="K62" s="14">
        <v>57.295999999999999</v>
      </c>
      <c r="L62" s="14">
        <v>29.308357348703201</v>
      </c>
      <c r="M62" s="14">
        <v>15.818443804034599</v>
      </c>
      <c r="N62" s="14">
        <v>15.3284679825175</v>
      </c>
      <c r="O62" s="14">
        <v>0.84366944466930005</v>
      </c>
      <c r="P62" s="14">
        <v>-190164</v>
      </c>
      <c r="Q62" s="14">
        <v>24864</v>
      </c>
      <c r="R62" s="14">
        <v>12340832</v>
      </c>
      <c r="S62" s="14">
        <v>6151900</v>
      </c>
      <c r="T62" s="20">
        <v>12100</v>
      </c>
      <c r="U62">
        <v>250894760351.23199</v>
      </c>
      <c r="V62" s="56" t="s">
        <v>983</v>
      </c>
      <c r="W62" s="14">
        <v>70.400000000000006</v>
      </c>
      <c r="X62" s="14">
        <v>31.5</v>
      </c>
      <c r="Y62" s="14">
        <v>46.412998199462898</v>
      </c>
      <c r="Z62" s="14">
        <v>23.791999816894499</v>
      </c>
      <c r="AA62" s="14">
        <v>30.953456258411801</v>
      </c>
      <c r="AB62" s="14">
        <v>0.67940999999999996</v>
      </c>
      <c r="AC62" s="14">
        <v>13326.67</v>
      </c>
      <c r="AD62" s="14">
        <v>1.2470692398394101</v>
      </c>
      <c r="AE62" s="14">
        <v>3.7508363248091299</v>
      </c>
      <c r="AF62" s="14">
        <v>7.3936409135688497E-2</v>
      </c>
      <c r="AG62" s="14">
        <v>13.136055383137499</v>
      </c>
      <c r="AH62" s="14">
        <v>42.704000000000001</v>
      </c>
      <c r="AI62" s="14">
        <v>19.4808653412789</v>
      </c>
      <c r="AJ62" s="20">
        <v>19.906075615174601</v>
      </c>
      <c r="AK62" s="14">
        <v>2.2327320047030499</v>
      </c>
      <c r="AL62" s="20">
        <v>100</v>
      </c>
      <c r="AM62" s="14">
        <v>17.2</v>
      </c>
      <c r="AN62" s="14">
        <v>27.7</v>
      </c>
      <c r="AO62" s="14">
        <v>21.2</v>
      </c>
      <c r="AP62" s="21">
        <v>0.81069999999999998</v>
      </c>
      <c r="AQ62" s="14">
        <v>0.5</v>
      </c>
      <c r="AR62" s="56" t="s">
        <v>983</v>
      </c>
      <c r="AS62" s="14">
        <v>106.13347</v>
      </c>
      <c r="AT62" s="14">
        <v>97.189549999999997</v>
      </c>
      <c r="AU62" s="14">
        <v>0.99414000000000002</v>
      </c>
      <c r="AV62" s="14">
        <v>91.130889932311305</v>
      </c>
      <c r="AW62" s="14">
        <v>100</v>
      </c>
      <c r="AX62" s="14">
        <v>24.610851087748699</v>
      </c>
      <c r="AY62" s="22">
        <v>153</v>
      </c>
      <c r="AZ62" s="22">
        <v>31.1</v>
      </c>
      <c r="BA62" s="24">
        <v>23.9</v>
      </c>
      <c r="BB62" s="25">
        <v>0.7</v>
      </c>
      <c r="BC62" s="27" t="s">
        <v>436</v>
      </c>
      <c r="BD62" s="26" t="s">
        <v>1001</v>
      </c>
      <c r="BE62" s="26" t="s">
        <v>995</v>
      </c>
      <c r="BF62" s="26" t="s">
        <v>278</v>
      </c>
      <c r="BG62" s="26" t="s">
        <v>278</v>
      </c>
      <c r="BH62" s="26" t="s">
        <v>1018</v>
      </c>
      <c r="BI62" s="26" t="s">
        <v>1000</v>
      </c>
      <c r="BJ62">
        <v>29.464138424000101</v>
      </c>
      <c r="BK62">
        <v>26.824387925000099</v>
      </c>
      <c r="BL62">
        <v>15.290002441406299</v>
      </c>
      <c r="BM62">
        <v>12.290002441406299</v>
      </c>
      <c r="BN62">
        <v>14.0100036621094</v>
      </c>
      <c r="BO62">
        <v>18.379998779296901</v>
      </c>
      <c r="BP62">
        <v>14.9925018310547</v>
      </c>
      <c r="BQ62" s="26">
        <v>2.7550203253188001E-2</v>
      </c>
      <c r="BR62" s="26">
        <v>24091.8930106509</v>
      </c>
      <c r="BS62" s="26">
        <v>18396.744044342799</v>
      </c>
      <c r="BT62" s="26">
        <v>6.9303769146554502E-56</v>
      </c>
      <c r="BU62" s="26">
        <v>9.6418665208225105E-26</v>
      </c>
      <c r="BV62" s="26">
        <v>2.93785970969665E-277</v>
      </c>
      <c r="BW62" s="26">
        <v>52914.718574480103</v>
      </c>
      <c r="BX62" s="26">
        <v>1</v>
      </c>
      <c r="BY62" s="26">
        <v>28</v>
      </c>
      <c r="CA62">
        <f t="shared" si="0"/>
        <v>0</v>
      </c>
    </row>
    <row r="63" spans="1:79" x14ac:dyDescent="0.25">
      <c r="A63" t="s">
        <v>437</v>
      </c>
      <c r="B63" t="s">
        <v>438</v>
      </c>
      <c r="C63" s="59" t="s">
        <v>983</v>
      </c>
      <c r="D63" s="14">
        <v>63.79</v>
      </c>
      <c r="E63" s="14">
        <v>68.162000000000006</v>
      </c>
      <c r="F63" s="56" t="s">
        <v>983</v>
      </c>
      <c r="G63" s="56" t="s">
        <v>983</v>
      </c>
      <c r="H63" s="56" t="s">
        <v>983</v>
      </c>
      <c r="I63" s="14">
        <v>7.1630000000000003</v>
      </c>
      <c r="J63" s="14">
        <v>4.056</v>
      </c>
      <c r="K63" s="56" t="s">
        <v>983</v>
      </c>
      <c r="L63" s="56" t="s">
        <v>983</v>
      </c>
      <c r="M63" s="56" t="s">
        <v>983</v>
      </c>
      <c r="N63" s="56" t="s">
        <v>983</v>
      </c>
      <c r="O63" s="56" t="s">
        <v>983</v>
      </c>
      <c r="P63" s="14">
        <v>-199290</v>
      </c>
      <c r="Q63" s="14">
        <v>507267</v>
      </c>
      <c r="R63" s="14">
        <v>102729</v>
      </c>
      <c r="S63" s="56" t="s">
        <v>983</v>
      </c>
      <c r="T63" s="57" t="s">
        <v>983</v>
      </c>
      <c r="U63" s="59" t="s">
        <v>983</v>
      </c>
      <c r="V63" s="56" t="s">
        <v>983</v>
      </c>
      <c r="W63" s="56" t="s">
        <v>983</v>
      </c>
      <c r="X63" s="56" t="s">
        <v>983</v>
      </c>
      <c r="Y63" s="14">
        <v>78.388000488281307</v>
      </c>
      <c r="Z63" s="14">
        <v>61.213001251220703</v>
      </c>
      <c r="AA63" s="14">
        <v>83.603201500136393</v>
      </c>
      <c r="AB63" s="56" t="s">
        <v>983</v>
      </c>
      <c r="AC63" s="14">
        <v>21.37</v>
      </c>
      <c r="AD63" s="56" t="s">
        <v>983</v>
      </c>
      <c r="AE63" s="14">
        <v>75.1683168316832</v>
      </c>
      <c r="AF63" s="14">
        <v>14.9069304513459</v>
      </c>
      <c r="AG63" s="14">
        <v>4.8723909390343501</v>
      </c>
      <c r="AH63" s="56" t="s">
        <v>983</v>
      </c>
      <c r="AI63" s="14">
        <v>25.6641413770115</v>
      </c>
      <c r="AJ63" s="57" t="s">
        <v>983</v>
      </c>
      <c r="AK63" s="56" t="s">
        <v>983</v>
      </c>
      <c r="AL63" s="20">
        <v>100</v>
      </c>
      <c r="AM63" s="14">
        <v>5.0999999999999996</v>
      </c>
      <c r="AN63" s="14">
        <v>23.9</v>
      </c>
      <c r="AO63" s="14">
        <v>41.9</v>
      </c>
      <c r="AP63" s="58" t="s">
        <v>983</v>
      </c>
      <c r="AQ63" s="56" t="s">
        <v>983</v>
      </c>
      <c r="AR63" s="56" t="s">
        <v>983</v>
      </c>
      <c r="AS63" s="14">
        <v>68.474519999999998</v>
      </c>
      <c r="AT63" s="14">
        <v>64.186660000000003</v>
      </c>
      <c r="AU63" s="14">
        <v>0.87478</v>
      </c>
      <c r="AV63" s="14">
        <v>5.5592259600000196</v>
      </c>
      <c r="AW63" s="14">
        <v>48.423789978027301</v>
      </c>
      <c r="AX63" s="56" t="s">
        <v>983</v>
      </c>
      <c r="AY63" s="61" t="s">
        <v>983</v>
      </c>
      <c r="AZ63" s="22">
        <v>4.0999999999999996</v>
      </c>
      <c r="BA63" s="24">
        <v>19.7</v>
      </c>
      <c r="BB63" s="25">
        <v>0.66700000000000004</v>
      </c>
      <c r="BC63" s="59" t="s">
        <v>983</v>
      </c>
      <c r="BD63" s="26" t="s">
        <v>988</v>
      </c>
      <c r="BE63" s="26" t="s">
        <v>989</v>
      </c>
      <c r="BF63" s="26" t="s">
        <v>278</v>
      </c>
      <c r="BG63" s="26" t="s">
        <v>278</v>
      </c>
      <c r="BH63" s="26" t="s">
        <v>1007</v>
      </c>
      <c r="BI63" s="26" t="s">
        <v>994</v>
      </c>
      <c r="BJ63">
        <v>38.083834080325097</v>
      </c>
      <c r="BK63">
        <v>15.1818098005</v>
      </c>
      <c r="BL63">
        <v>28.379998779296901</v>
      </c>
      <c r="BM63">
        <v>26.179986572265602</v>
      </c>
      <c r="BN63">
        <v>27.089990234375001</v>
      </c>
      <c r="BO63">
        <v>29.279992675781301</v>
      </c>
      <c r="BP63">
        <v>27.7324920654297</v>
      </c>
      <c r="BQ63" s="26">
        <v>0.187025828058027</v>
      </c>
      <c r="BR63" s="26">
        <v>38.748243318974197</v>
      </c>
      <c r="BS63" s="26">
        <v>18351.3694938648</v>
      </c>
      <c r="BT63" s="26">
        <v>2.9537728948583798E-45</v>
      </c>
      <c r="BU63" s="26">
        <v>3.9402815777278796E-99</v>
      </c>
      <c r="BV63" s="26">
        <v>0</v>
      </c>
      <c r="BW63" s="26">
        <v>83.840006432608206</v>
      </c>
      <c r="BX63" s="26">
        <v>1</v>
      </c>
      <c r="BY63" s="26">
        <v>13</v>
      </c>
      <c r="CA63">
        <f t="shared" si="0"/>
        <v>0</v>
      </c>
    </row>
    <row r="64" spans="1:79" x14ac:dyDescent="0.25">
      <c r="A64" t="s">
        <v>439</v>
      </c>
      <c r="B64" s="26" t="s">
        <v>440</v>
      </c>
      <c r="C64" s="59" t="s">
        <v>983</v>
      </c>
      <c r="D64" s="56" t="s">
        <v>983</v>
      </c>
      <c r="E64" s="56" t="s">
        <v>983</v>
      </c>
      <c r="F64" s="56" t="s">
        <v>983</v>
      </c>
      <c r="G64" s="56" t="s">
        <v>983</v>
      </c>
      <c r="H64" s="56" t="s">
        <v>983</v>
      </c>
      <c r="I64" s="56" t="s">
        <v>983</v>
      </c>
      <c r="J64" s="56" t="s">
        <v>983</v>
      </c>
      <c r="K64" s="56" t="s">
        <v>983</v>
      </c>
      <c r="L64" s="56" t="s">
        <v>983</v>
      </c>
      <c r="M64" s="56" t="s">
        <v>983</v>
      </c>
      <c r="N64" s="56" t="s">
        <v>983</v>
      </c>
      <c r="O64" s="56" t="s">
        <v>983</v>
      </c>
      <c r="P64" s="56" t="s">
        <v>983</v>
      </c>
      <c r="Q64" s="56" t="s">
        <v>983</v>
      </c>
      <c r="R64" s="56" t="s">
        <v>983</v>
      </c>
      <c r="S64" s="56" t="s">
        <v>983</v>
      </c>
      <c r="T64" s="57" t="s">
        <v>983</v>
      </c>
      <c r="U64" s="59" t="s">
        <v>983</v>
      </c>
      <c r="V64" s="56" t="s">
        <v>983</v>
      </c>
      <c r="W64" s="56" t="s">
        <v>983</v>
      </c>
      <c r="X64" s="56" t="s">
        <v>983</v>
      </c>
      <c r="Y64" s="56" t="s">
        <v>983</v>
      </c>
      <c r="Z64" s="56" t="s">
        <v>983</v>
      </c>
      <c r="AA64" s="56" t="s">
        <v>983</v>
      </c>
      <c r="AB64" s="56" t="s">
        <v>983</v>
      </c>
      <c r="AC64" s="56" t="s">
        <v>983</v>
      </c>
      <c r="AD64" s="56" t="s">
        <v>983</v>
      </c>
      <c r="AE64" s="56" t="s">
        <v>983</v>
      </c>
      <c r="AF64" s="56" t="s">
        <v>983</v>
      </c>
      <c r="AG64" s="56" t="s">
        <v>983</v>
      </c>
      <c r="AH64" s="56" t="s">
        <v>983</v>
      </c>
      <c r="AI64" s="56" t="s">
        <v>983</v>
      </c>
      <c r="AJ64" s="57" t="s">
        <v>983</v>
      </c>
      <c r="AK64" s="56" t="s">
        <v>983</v>
      </c>
      <c r="AL64" s="57" t="s">
        <v>983</v>
      </c>
      <c r="AM64" s="56" t="s">
        <v>983</v>
      </c>
      <c r="AN64" s="56" t="s">
        <v>983</v>
      </c>
      <c r="AO64" s="56" t="s">
        <v>983</v>
      </c>
      <c r="AP64" s="58" t="s">
        <v>983</v>
      </c>
      <c r="AQ64" s="56" t="s">
        <v>983</v>
      </c>
      <c r="AR64" s="56" t="s">
        <v>983</v>
      </c>
      <c r="AS64" s="56" t="s">
        <v>983</v>
      </c>
      <c r="AT64" s="56" t="s">
        <v>983</v>
      </c>
      <c r="AU64" s="56" t="s">
        <v>983</v>
      </c>
      <c r="AV64" s="56" t="s">
        <v>983</v>
      </c>
      <c r="AW64" s="56" t="s">
        <v>983</v>
      </c>
      <c r="AX64" s="56" t="s">
        <v>983</v>
      </c>
      <c r="AY64" s="61" t="s">
        <v>983</v>
      </c>
      <c r="AZ64" s="60" t="s">
        <v>983</v>
      </c>
      <c r="BA64" s="24">
        <v>21.1</v>
      </c>
      <c r="BB64" s="25">
        <v>0.58799999999999997</v>
      </c>
      <c r="BC64" s="59" t="s">
        <v>983</v>
      </c>
      <c r="BD64" s="26" t="s">
        <v>988</v>
      </c>
      <c r="BE64" s="26" t="s">
        <v>989</v>
      </c>
      <c r="BF64" s="26" t="s">
        <v>278</v>
      </c>
      <c r="BG64" s="26" t="s">
        <v>278</v>
      </c>
      <c r="BH64" s="26" t="s">
        <v>1018</v>
      </c>
      <c r="BI64" s="26" t="s">
        <v>1000</v>
      </c>
      <c r="BJ64">
        <v>-12.5929728108032</v>
      </c>
      <c r="BK64">
        <v>24.200255228500101</v>
      </c>
      <c r="BL64">
        <v>19.570001220703102</v>
      </c>
      <c r="BM64">
        <v>18.240014648437501</v>
      </c>
      <c r="BN64">
        <v>22.35</v>
      </c>
      <c r="BO64">
        <v>22.390008544921901</v>
      </c>
      <c r="BP64">
        <v>20.637506103515602</v>
      </c>
      <c r="BQ64" s="26">
        <v>0.35648736692638699</v>
      </c>
      <c r="BR64" s="26">
        <v>5.9792421214634102</v>
      </c>
      <c r="BS64" s="26">
        <v>18357.020569332501</v>
      </c>
      <c r="BT64" s="26">
        <v>1.0993925642842001E-15</v>
      </c>
      <c r="BU64" s="26">
        <v>1.62450288244062E-71</v>
      </c>
      <c r="BV64" s="26">
        <v>0</v>
      </c>
      <c r="BW64" s="26">
        <v>11.100240857374301</v>
      </c>
      <c r="BX64" s="26">
        <v>1</v>
      </c>
      <c r="BY64" s="26">
        <v>22</v>
      </c>
      <c r="CA64">
        <f t="shared" si="0"/>
        <v>0</v>
      </c>
    </row>
    <row r="65" spans="1:82" x14ac:dyDescent="0.25">
      <c r="A65" t="s">
        <v>441</v>
      </c>
      <c r="B65" t="s">
        <v>442</v>
      </c>
      <c r="C65">
        <v>46796540</v>
      </c>
      <c r="D65" s="14">
        <v>80.7</v>
      </c>
      <c r="E65" s="14">
        <v>86.1</v>
      </c>
      <c r="F65" s="14">
        <v>14.6670011075355</v>
      </c>
      <c r="G65" s="14">
        <v>65.954491369964998</v>
      </c>
      <c r="H65" s="14">
        <v>93.529058261587195</v>
      </c>
      <c r="I65" s="14">
        <v>9.1</v>
      </c>
      <c r="J65" s="14">
        <v>1.31</v>
      </c>
      <c r="K65" s="14">
        <v>19.678999999999998</v>
      </c>
      <c r="L65" s="14">
        <v>31.599186833729501</v>
      </c>
      <c r="M65" s="14">
        <v>35.178392223624201</v>
      </c>
      <c r="N65" s="56" t="s">
        <v>983</v>
      </c>
      <c r="O65" s="56" t="s">
        <v>983</v>
      </c>
      <c r="P65" s="14">
        <v>200000</v>
      </c>
      <c r="Q65" s="14">
        <v>48</v>
      </c>
      <c r="R65" s="14">
        <v>80672105</v>
      </c>
      <c r="S65" s="14">
        <v>17189759</v>
      </c>
      <c r="T65" s="20">
        <v>39800</v>
      </c>
      <c r="U65">
        <v>1419041949909.8201</v>
      </c>
      <c r="V65" s="56" t="s">
        <v>983</v>
      </c>
      <c r="W65" s="14">
        <v>2.2000000000000002</v>
      </c>
      <c r="X65" s="14">
        <v>34.700000000000003</v>
      </c>
      <c r="Y65" s="14">
        <v>57.492000579833999</v>
      </c>
      <c r="Z65" s="14">
        <v>4.0910000801086399</v>
      </c>
      <c r="AA65" s="14">
        <v>81.749672771641499</v>
      </c>
      <c r="AB65" s="14">
        <v>1.20482</v>
      </c>
      <c r="AC65" s="14">
        <v>54536.59</v>
      </c>
      <c r="AD65" s="14">
        <v>1.2730909609957399</v>
      </c>
      <c r="AE65" s="14">
        <v>52.577247440306898</v>
      </c>
      <c r="AF65" s="14">
        <v>36.936209528965797</v>
      </c>
      <c r="AG65" s="14">
        <v>28.065633649122098</v>
      </c>
      <c r="AH65" s="14">
        <v>80.320999999999998</v>
      </c>
      <c r="AI65" s="56" t="s">
        <v>983</v>
      </c>
      <c r="AJ65" s="20">
        <v>2392.3814526583201</v>
      </c>
      <c r="AK65" s="14">
        <v>5.0338244872375704</v>
      </c>
      <c r="AL65" s="20">
        <v>41.115549425171999</v>
      </c>
      <c r="AM65" s="14">
        <v>6.9</v>
      </c>
      <c r="AN65" s="14">
        <v>9.9</v>
      </c>
      <c r="AO65" s="14">
        <v>3</v>
      </c>
      <c r="AP65" s="21">
        <v>4.0690999999999997</v>
      </c>
      <c r="AQ65" s="14">
        <v>3</v>
      </c>
      <c r="AR65" s="14">
        <v>4.2091099999999999</v>
      </c>
      <c r="AS65" s="14">
        <v>102.71029</v>
      </c>
      <c r="AT65" s="14">
        <v>100.57255000000001</v>
      </c>
      <c r="AU65" s="14">
        <v>1.0156400000000001</v>
      </c>
      <c r="AV65" s="14">
        <v>100</v>
      </c>
      <c r="AW65" s="14">
        <v>100</v>
      </c>
      <c r="AX65" s="14">
        <v>16.303197353839298</v>
      </c>
      <c r="AY65" s="22">
        <v>130</v>
      </c>
      <c r="AZ65" s="22">
        <v>27.1</v>
      </c>
      <c r="BA65" s="24">
        <v>42.7</v>
      </c>
      <c r="BB65" s="25">
        <v>0.434</v>
      </c>
      <c r="BC65" s="59" t="s">
        <v>983</v>
      </c>
      <c r="BD65" s="26" t="s">
        <v>998</v>
      </c>
      <c r="BE65" s="26" t="s">
        <v>1003</v>
      </c>
      <c r="BF65" s="26" t="s">
        <v>286</v>
      </c>
      <c r="BG65" s="26" t="s">
        <v>286</v>
      </c>
      <c r="BH65" s="26" t="s">
        <v>996</v>
      </c>
      <c r="BI65" s="26" t="s">
        <v>997</v>
      </c>
      <c r="BJ65">
        <v>-3.4765254381809099</v>
      </c>
      <c r="BK65">
        <v>39.899476626499997</v>
      </c>
      <c r="BL65">
        <v>10.3200012207031</v>
      </c>
      <c r="BM65">
        <v>8.0299926757812692</v>
      </c>
      <c r="BN65">
        <v>12.2000061035156</v>
      </c>
      <c r="BO65">
        <v>13.3300109863281</v>
      </c>
      <c r="BP65">
        <v>10.9700027465821</v>
      </c>
      <c r="BQ65" s="26">
        <v>8.1702589951172994E-2</v>
      </c>
      <c r="BR65" s="26">
        <v>243729.25652968301</v>
      </c>
      <c r="BS65" s="26">
        <v>18351.5024416618</v>
      </c>
      <c r="BT65" s="26">
        <v>2.9750412529636397E-73</v>
      </c>
      <c r="BU65" s="26">
        <v>2.69558197969194E-98</v>
      </c>
      <c r="BV65" s="26">
        <v>0</v>
      </c>
      <c r="BW65" s="26">
        <v>446269752.25927198</v>
      </c>
      <c r="BX65" s="26">
        <v>1</v>
      </c>
      <c r="BY65" s="26">
        <v>12</v>
      </c>
      <c r="CA65">
        <f t="shared" si="0"/>
        <v>0</v>
      </c>
    </row>
    <row r="66" spans="1:82" x14ac:dyDescent="0.25">
      <c r="A66" t="s">
        <v>443</v>
      </c>
      <c r="B66" t="s">
        <v>444</v>
      </c>
      <c r="C66">
        <v>1321977</v>
      </c>
      <c r="D66" s="14">
        <v>74.3</v>
      </c>
      <c r="E66" s="14">
        <v>83</v>
      </c>
      <c r="F66" s="14">
        <v>16.357073745955901</v>
      </c>
      <c r="G66" s="14">
        <v>64.016569407069198</v>
      </c>
      <c r="H66" s="14">
        <v>30.386105360018401</v>
      </c>
      <c r="I66" s="14">
        <v>11.9</v>
      </c>
      <c r="J66" s="14">
        <v>1.59</v>
      </c>
      <c r="K66" s="14">
        <v>31.12</v>
      </c>
      <c r="L66" s="14">
        <v>71.857428605987096</v>
      </c>
      <c r="M66" s="14">
        <v>76.137686532860599</v>
      </c>
      <c r="N66" s="56" t="s">
        <v>983</v>
      </c>
      <c r="O66" s="56" t="s">
        <v>983</v>
      </c>
      <c r="P66" s="14">
        <v>19555</v>
      </c>
      <c r="Q66" s="14">
        <v>280</v>
      </c>
      <c r="R66" s="14">
        <v>31981</v>
      </c>
      <c r="S66" s="14">
        <v>222700</v>
      </c>
      <c r="T66" s="20">
        <v>34970</v>
      </c>
      <c r="U66">
        <v>30732144528.9795</v>
      </c>
      <c r="V66" s="56" t="s">
        <v>983</v>
      </c>
      <c r="W66" s="14">
        <v>1.1000000000000001</v>
      </c>
      <c r="X66" s="14">
        <v>30.4</v>
      </c>
      <c r="Y66" s="14">
        <v>63.560001373291001</v>
      </c>
      <c r="Z66" s="14">
        <v>3.18400001525879</v>
      </c>
      <c r="AA66" s="14">
        <v>80.416289134785501</v>
      </c>
      <c r="AB66" s="14">
        <v>1.28867</v>
      </c>
      <c r="AC66" s="14">
        <v>1414.72</v>
      </c>
      <c r="AD66" s="14">
        <v>2.0585446814919299</v>
      </c>
      <c r="AE66" s="14">
        <v>23.073383942949199</v>
      </c>
      <c r="AF66" s="14">
        <v>51.3365561917702</v>
      </c>
      <c r="AG66" s="14">
        <v>20.218474820741601</v>
      </c>
      <c r="AH66" s="14">
        <v>68.88</v>
      </c>
      <c r="AI66" s="14">
        <v>4.0280995778614201</v>
      </c>
      <c r="AJ66" s="20">
        <v>9668.7446987360709</v>
      </c>
      <c r="AK66" s="14">
        <v>14.848819173174</v>
      </c>
      <c r="AL66" s="20">
        <v>0</v>
      </c>
      <c r="AM66" s="14">
        <v>4.2</v>
      </c>
      <c r="AN66" s="14">
        <v>17</v>
      </c>
      <c r="AO66" s="14">
        <v>2.6</v>
      </c>
      <c r="AP66" s="21">
        <v>3.4651000000000001</v>
      </c>
      <c r="AQ66" s="14">
        <v>5</v>
      </c>
      <c r="AR66" s="14">
        <v>5.1731600000000002</v>
      </c>
      <c r="AS66" s="14">
        <v>97.230170000000001</v>
      </c>
      <c r="AT66" s="14">
        <v>97.231440000000006</v>
      </c>
      <c r="AU66" s="14">
        <v>1.01176</v>
      </c>
      <c r="AV66" s="14">
        <v>99.376910569662201</v>
      </c>
      <c r="AW66" s="14">
        <v>100</v>
      </c>
      <c r="AX66" s="14">
        <v>10.2228003517302</v>
      </c>
      <c r="AY66" s="22">
        <v>127</v>
      </c>
      <c r="AZ66" s="22">
        <v>23.8</v>
      </c>
      <c r="BA66" s="24">
        <v>42.7</v>
      </c>
      <c r="BB66" s="25">
        <v>0.88200000000000001</v>
      </c>
      <c r="BC66" s="27" t="s">
        <v>445</v>
      </c>
      <c r="BD66" s="26" t="s">
        <v>998</v>
      </c>
      <c r="BE66" s="26" t="s">
        <v>1003</v>
      </c>
      <c r="BF66" s="26" t="s">
        <v>286</v>
      </c>
      <c r="BG66" s="26" t="s">
        <v>286</v>
      </c>
      <c r="BH66" s="26" t="s">
        <v>1016</v>
      </c>
      <c r="BI66" s="26" t="s">
        <v>997</v>
      </c>
      <c r="BJ66">
        <v>25.493169966336101</v>
      </c>
      <c r="BK66">
        <v>58.588487046500099</v>
      </c>
      <c r="BL66">
        <v>2.0100036621094</v>
      </c>
      <c r="BM66">
        <v>2.3600097656250201</v>
      </c>
      <c r="BN66">
        <v>1.05999145507815</v>
      </c>
      <c r="BO66">
        <v>2.30999145507815</v>
      </c>
      <c r="BP66">
        <v>1.9349990844726801</v>
      </c>
      <c r="BQ66" s="26">
        <v>7.3572309502045005E-2</v>
      </c>
      <c r="BR66" s="26">
        <v>1879.7758367724</v>
      </c>
      <c r="BS66" s="26">
        <v>18350.0793556799</v>
      </c>
      <c r="BT66" s="26">
        <v>4.2855662666190496E-59</v>
      </c>
      <c r="BU66" s="26">
        <v>5.8022538226390199E-82</v>
      </c>
      <c r="BV66" s="26">
        <v>0</v>
      </c>
      <c r="BW66" s="26">
        <v>55632.958923095903</v>
      </c>
      <c r="BX66" s="26">
        <v>1</v>
      </c>
      <c r="BY66" s="26">
        <v>21</v>
      </c>
      <c r="CA66">
        <f t="shared" si="0"/>
        <v>0</v>
      </c>
    </row>
    <row r="67" spans="1:82" x14ac:dyDescent="0.25">
      <c r="A67" t="s">
        <v>446</v>
      </c>
      <c r="B67" t="s">
        <v>447</v>
      </c>
      <c r="C67">
        <v>109224559</v>
      </c>
      <c r="D67" s="14">
        <v>64.349999999999994</v>
      </c>
      <c r="E67" s="14">
        <v>68.165000000000006</v>
      </c>
      <c r="F67" s="14">
        <v>40.782981907323403</v>
      </c>
      <c r="G67" s="14">
        <v>55.715885095066803</v>
      </c>
      <c r="H67" s="14">
        <v>109.224559</v>
      </c>
      <c r="I67" s="14">
        <v>6.5510000000000002</v>
      </c>
      <c r="J67" s="14">
        <v>4.2469999999999999</v>
      </c>
      <c r="K67" s="14">
        <v>79.236999999999995</v>
      </c>
      <c r="L67" s="14">
        <v>23.477234504413001</v>
      </c>
      <c r="M67" s="14">
        <v>7.6303344949180198</v>
      </c>
      <c r="N67" s="14">
        <v>20.8151070160398</v>
      </c>
      <c r="O67" s="14">
        <v>5.8826936926430902</v>
      </c>
      <c r="P67" s="14">
        <v>150002</v>
      </c>
      <c r="Q67" s="14">
        <v>92234</v>
      </c>
      <c r="R67" s="14">
        <v>11501244</v>
      </c>
      <c r="S67" s="56" t="s">
        <v>983</v>
      </c>
      <c r="T67" s="20">
        <v>2010</v>
      </c>
      <c r="U67">
        <v>84355604752.529907</v>
      </c>
      <c r="V67" s="56" t="s">
        <v>983</v>
      </c>
      <c r="W67" s="56" t="s">
        <v>983</v>
      </c>
      <c r="X67" s="56" t="s">
        <v>983</v>
      </c>
      <c r="Y67" s="14">
        <v>79.550003051757798</v>
      </c>
      <c r="Z67" s="14">
        <v>66.128997802734403</v>
      </c>
      <c r="AA67" s="14">
        <v>85.640492384439597</v>
      </c>
      <c r="AB67" s="14">
        <v>0.27440999999999999</v>
      </c>
      <c r="AC67" s="14">
        <v>1994.44</v>
      </c>
      <c r="AD67" s="14">
        <v>0.64192029277226104</v>
      </c>
      <c r="AE67" s="14">
        <v>36.259</v>
      </c>
      <c r="AF67" s="14">
        <v>12.539599609374999</v>
      </c>
      <c r="AG67" s="14">
        <v>18.4749603066502</v>
      </c>
      <c r="AH67" s="14">
        <v>20.763000000000002</v>
      </c>
      <c r="AI67" s="14">
        <v>17.410191327280199</v>
      </c>
      <c r="AJ67" s="20">
        <v>1243.7018099317199</v>
      </c>
      <c r="AK67" s="14">
        <v>0.118240576234369</v>
      </c>
      <c r="AL67" s="20">
        <v>100</v>
      </c>
      <c r="AM67" s="14">
        <v>4.3</v>
      </c>
      <c r="AN67" s="14">
        <v>18.3</v>
      </c>
      <c r="AO67" s="14">
        <v>55.2</v>
      </c>
      <c r="AP67" s="21">
        <v>0.1</v>
      </c>
      <c r="AQ67" s="56" t="s">
        <v>983</v>
      </c>
      <c r="AR67" s="56" t="s">
        <v>983</v>
      </c>
      <c r="AS67" s="56" t="s">
        <v>983</v>
      </c>
      <c r="AT67" s="56" t="s">
        <v>983</v>
      </c>
      <c r="AU67" s="56" t="s">
        <v>983</v>
      </c>
      <c r="AV67" s="14">
        <v>4.1861249334331596</v>
      </c>
      <c r="AW67" s="14">
        <v>44.3</v>
      </c>
      <c r="AX67" s="14">
        <v>46.535228279368297</v>
      </c>
      <c r="AY67" s="22">
        <v>105</v>
      </c>
      <c r="AZ67" s="22">
        <v>3.6</v>
      </c>
      <c r="BA67" s="24">
        <v>17.899999999999999</v>
      </c>
      <c r="BB67" s="25">
        <v>0.60799999999999998</v>
      </c>
      <c r="BC67" s="59" t="s">
        <v>983</v>
      </c>
      <c r="BD67" s="26" t="s">
        <v>988</v>
      </c>
      <c r="BE67" s="26" t="s">
        <v>989</v>
      </c>
      <c r="BF67" s="26" t="s">
        <v>278</v>
      </c>
      <c r="BG67" s="26" t="s">
        <v>278</v>
      </c>
      <c r="BH67" s="26" t="s">
        <v>1007</v>
      </c>
      <c r="BI67" s="26" t="s">
        <v>994</v>
      </c>
      <c r="BJ67">
        <v>38.969065185131797</v>
      </c>
      <c r="BK67">
        <v>9.1290950520000695</v>
      </c>
      <c r="BL67">
        <v>12.649987792968799</v>
      </c>
      <c r="BM67">
        <v>13.4599853515625</v>
      </c>
      <c r="BN67">
        <v>14.2600036621094</v>
      </c>
      <c r="BO67">
        <v>14.7300048828125</v>
      </c>
      <c r="BP67">
        <v>13.7749954223633</v>
      </c>
      <c r="BQ67" s="26">
        <v>5.3385074996960998E-2</v>
      </c>
      <c r="BR67" s="26">
        <v>221.960555196591</v>
      </c>
      <c r="BS67" s="26">
        <v>18366.130486951399</v>
      </c>
      <c r="BT67" s="26">
        <v>1.8810780405830801E-40</v>
      </c>
      <c r="BU67" s="26">
        <v>4.27577923492549E-36</v>
      </c>
      <c r="BV67" s="26">
        <v>2.8295701439965398E-304</v>
      </c>
      <c r="BW67" s="26">
        <v>323.92818461408001</v>
      </c>
      <c r="BX67" s="26">
        <v>1</v>
      </c>
      <c r="BY67" s="26">
        <v>14</v>
      </c>
      <c r="CA67">
        <f t="shared" si="0"/>
        <v>0</v>
      </c>
    </row>
    <row r="68" spans="1:82" x14ac:dyDescent="0.25">
      <c r="A68" t="s">
        <v>448</v>
      </c>
      <c r="B68" t="s">
        <v>449</v>
      </c>
      <c r="C68">
        <v>5515525</v>
      </c>
      <c r="D68" s="14">
        <v>79.2</v>
      </c>
      <c r="E68" s="14">
        <v>84.6</v>
      </c>
      <c r="F68" s="14">
        <v>16.1451829725838</v>
      </c>
      <c r="G68" s="14">
        <v>62.134029481893997</v>
      </c>
      <c r="H68" s="14">
        <v>18.1568556480537</v>
      </c>
      <c r="I68" s="14">
        <v>9.9</v>
      </c>
      <c r="J68" s="14">
        <v>1.49</v>
      </c>
      <c r="K68" s="14">
        <v>14.618</v>
      </c>
      <c r="L68" s="14">
        <v>37.569369090063603</v>
      </c>
      <c r="M68" s="14">
        <v>37.6840799875988</v>
      </c>
      <c r="N68" s="56" t="s">
        <v>983</v>
      </c>
      <c r="O68" s="56" t="s">
        <v>983</v>
      </c>
      <c r="P68" s="14">
        <v>70000</v>
      </c>
      <c r="Q68" s="14">
        <v>5</v>
      </c>
      <c r="R68" s="14">
        <v>13364839</v>
      </c>
      <c r="S68" s="14">
        <v>1592090</v>
      </c>
      <c r="T68" s="20">
        <v>48580</v>
      </c>
      <c r="U68">
        <v>276743120515.76398</v>
      </c>
      <c r="V68" s="56" t="s">
        <v>983</v>
      </c>
      <c r="W68" s="14">
        <v>0.1</v>
      </c>
      <c r="X68" s="14">
        <v>27.4</v>
      </c>
      <c r="Y68" s="14">
        <v>59.081001281738303</v>
      </c>
      <c r="Z68" s="14">
        <v>3.6059999465942401</v>
      </c>
      <c r="AA68" s="14">
        <v>88.480717617413802</v>
      </c>
      <c r="AB68" s="14">
        <v>2.7568999999999999</v>
      </c>
      <c r="AC68" s="14">
        <v>10598.94</v>
      </c>
      <c r="AD68" s="14">
        <v>1.3985204245738201</v>
      </c>
      <c r="AE68" s="14">
        <v>7.4857688131354703</v>
      </c>
      <c r="AF68" s="14">
        <v>73.107169885821506</v>
      </c>
      <c r="AG68" s="14">
        <v>15.023291603263299</v>
      </c>
      <c r="AH68" s="14">
        <v>85.382000000000005</v>
      </c>
      <c r="AI68" s="56" t="s">
        <v>983</v>
      </c>
      <c r="AJ68" s="20">
        <v>19591.644218670601</v>
      </c>
      <c r="AK68" s="14">
        <v>8.6607212434944802</v>
      </c>
      <c r="AL68" s="20">
        <v>0</v>
      </c>
      <c r="AM68" s="14">
        <v>5.6</v>
      </c>
      <c r="AN68" s="14">
        <v>10.199999999999999</v>
      </c>
      <c r="AO68" s="14">
        <v>1.7</v>
      </c>
      <c r="AP68" s="21">
        <v>3.8079999999999998</v>
      </c>
      <c r="AQ68" s="14">
        <v>4.9000000000000004</v>
      </c>
      <c r="AR68" s="14">
        <v>6.8973500000000003</v>
      </c>
      <c r="AS68" s="14">
        <v>100.15464</v>
      </c>
      <c r="AT68" s="14">
        <v>101.49832000000001</v>
      </c>
      <c r="AU68" s="14">
        <v>1.05626</v>
      </c>
      <c r="AV68" s="14">
        <v>99.452710322835998</v>
      </c>
      <c r="AW68" s="14">
        <v>100</v>
      </c>
      <c r="AX68" s="14">
        <v>5.2790731574381802</v>
      </c>
      <c r="AY68" s="22">
        <v>133</v>
      </c>
      <c r="AZ68" s="22">
        <v>24.9</v>
      </c>
      <c r="BA68" s="24">
        <v>42.5</v>
      </c>
      <c r="BB68" s="25">
        <v>0.47</v>
      </c>
      <c r="BC68" s="59" t="s">
        <v>983</v>
      </c>
      <c r="BD68" s="26" t="s">
        <v>998</v>
      </c>
      <c r="BE68" s="26" t="s">
        <v>1003</v>
      </c>
      <c r="BF68" s="26" t="s">
        <v>286</v>
      </c>
      <c r="BG68" s="26" t="s">
        <v>286</v>
      </c>
      <c r="BH68" s="26" t="s">
        <v>1016</v>
      </c>
      <c r="BI68" s="26" t="s">
        <v>997</v>
      </c>
      <c r="BJ68">
        <v>27.415728140675299</v>
      </c>
      <c r="BK68">
        <v>64.943894761000095</v>
      </c>
      <c r="BL68">
        <v>-2.66998901367185</v>
      </c>
      <c r="BM68">
        <v>-3.1600097656249799</v>
      </c>
      <c r="BN68">
        <v>-4.4599975585937299</v>
      </c>
      <c r="BO68">
        <v>-1.9499877929687299</v>
      </c>
      <c r="BP68">
        <v>-3.0599960327148201</v>
      </c>
      <c r="BQ68" s="26">
        <v>4.7875775661539999E-2</v>
      </c>
      <c r="BR68" s="26">
        <v>7312.2930899622297</v>
      </c>
      <c r="BS68" s="26">
        <v>18362.210734650402</v>
      </c>
      <c r="BT68" s="26">
        <v>9.5116804716614097E-63</v>
      </c>
      <c r="BU68" s="26">
        <v>1.21465758060646E-60</v>
      </c>
      <c r="BV68" s="26">
        <v>0</v>
      </c>
      <c r="BW68" s="26">
        <v>153661.27171396199</v>
      </c>
      <c r="BX68" s="26">
        <v>1</v>
      </c>
      <c r="BY68" s="26">
        <v>24</v>
      </c>
      <c r="CA68">
        <f t="shared" si="0"/>
        <v>0</v>
      </c>
    </row>
    <row r="69" spans="1:82" x14ac:dyDescent="0.25">
      <c r="A69" t="s">
        <v>450</v>
      </c>
      <c r="B69" t="s">
        <v>451</v>
      </c>
      <c r="C69">
        <v>883483</v>
      </c>
      <c r="D69" s="14">
        <v>65.641000000000005</v>
      </c>
      <c r="E69" s="14">
        <v>69.177999999999997</v>
      </c>
      <c r="F69" s="14">
        <v>29.5126222009931</v>
      </c>
      <c r="G69" s="14">
        <v>65.037697386367398</v>
      </c>
      <c r="H69" s="14">
        <v>48.357033388067897</v>
      </c>
      <c r="I69" s="14">
        <v>8.2080000000000002</v>
      </c>
      <c r="J69" s="14">
        <v>2.774</v>
      </c>
      <c r="K69" s="14">
        <v>43.752000000000002</v>
      </c>
      <c r="L69" s="56" t="s">
        <v>983</v>
      </c>
      <c r="M69" s="56" t="s">
        <v>983</v>
      </c>
      <c r="N69" s="14">
        <v>1.76848018211865</v>
      </c>
      <c r="O69" s="14">
        <v>2.1528601927803401</v>
      </c>
      <c r="P69" s="14">
        <v>-31008</v>
      </c>
      <c r="Q69" s="14">
        <v>678</v>
      </c>
      <c r="R69" s="14">
        <v>1670216</v>
      </c>
      <c r="S69" s="14">
        <v>92691</v>
      </c>
      <c r="T69" s="20">
        <v>10140</v>
      </c>
      <c r="U69">
        <v>5536759658.87012</v>
      </c>
      <c r="V69" s="56" t="s">
        <v>983</v>
      </c>
      <c r="W69" s="56" t="s">
        <v>983</v>
      </c>
      <c r="X69" s="56" t="s">
        <v>983</v>
      </c>
      <c r="Y69" s="14">
        <v>57.643001556396499</v>
      </c>
      <c r="Z69" s="14">
        <v>36.259998321533203</v>
      </c>
      <c r="AA69" s="14">
        <v>50.313188184181001</v>
      </c>
      <c r="AB69" s="56" t="s">
        <v>983</v>
      </c>
      <c r="AC69" s="14">
        <v>139.78</v>
      </c>
      <c r="AD69" s="14">
        <v>0.92283946159650798</v>
      </c>
      <c r="AE69" s="14">
        <v>23.262178434592201</v>
      </c>
      <c r="AF69" s="14">
        <v>55.941981256627798</v>
      </c>
      <c r="AG69" s="14">
        <v>5.4111968750208899</v>
      </c>
      <c r="AH69" s="14">
        <v>56.247999999999998</v>
      </c>
      <c r="AI69" s="14">
        <v>22.757083423226099</v>
      </c>
      <c r="AJ69" s="20">
        <v>32950.4312409329</v>
      </c>
      <c r="AK69" s="14">
        <v>1.35007092133099</v>
      </c>
      <c r="AL69" s="20">
        <v>82.803182346708795</v>
      </c>
      <c r="AM69" s="14">
        <v>14.7</v>
      </c>
      <c r="AN69" s="14">
        <v>30.6</v>
      </c>
      <c r="AO69" s="14">
        <v>25.6</v>
      </c>
      <c r="AP69" s="58" t="s">
        <v>983</v>
      </c>
      <c r="AQ69" s="56" t="s">
        <v>983</v>
      </c>
      <c r="AR69" s="56" t="s">
        <v>983</v>
      </c>
      <c r="AS69" s="56" t="s">
        <v>983</v>
      </c>
      <c r="AT69" s="56" t="s">
        <v>983</v>
      </c>
      <c r="AU69" s="56" t="s">
        <v>983</v>
      </c>
      <c r="AV69" s="14">
        <v>94.748258706467695</v>
      </c>
      <c r="AW69" s="14">
        <v>96</v>
      </c>
      <c r="AX69" s="14">
        <v>51.3240403469038</v>
      </c>
      <c r="AY69" s="22">
        <v>126</v>
      </c>
      <c r="AZ69" s="22">
        <v>30</v>
      </c>
      <c r="BA69" s="24">
        <v>28.9</v>
      </c>
      <c r="BB69" s="59" t="s">
        <v>983</v>
      </c>
      <c r="BC69" s="59" t="s">
        <v>983</v>
      </c>
      <c r="BD69" s="26" t="s">
        <v>984</v>
      </c>
      <c r="BE69" s="26" t="s">
        <v>995</v>
      </c>
      <c r="BF69" s="26" t="s">
        <v>310</v>
      </c>
      <c r="BG69" s="26" t="s">
        <v>310</v>
      </c>
      <c r="BH69" s="26" t="s">
        <v>452</v>
      </c>
      <c r="BI69" s="26" t="s">
        <v>1005</v>
      </c>
      <c r="BJ69">
        <v>177.98577437174001</v>
      </c>
      <c r="BK69">
        <v>-17.7920061179999</v>
      </c>
      <c r="BL69">
        <v>25.469995117187501</v>
      </c>
      <c r="BM69">
        <v>25.189996337890602</v>
      </c>
      <c r="BN69">
        <v>26.089990234375001</v>
      </c>
      <c r="BO69">
        <v>25.459985351562501</v>
      </c>
      <c r="BP69">
        <v>25.552491760253901</v>
      </c>
      <c r="BQ69" s="26">
        <v>0.11294221856660699</v>
      </c>
      <c r="BR69" s="26">
        <v>19.764379702858101</v>
      </c>
      <c r="BS69" s="26">
        <v>18351.674429996299</v>
      </c>
      <c r="BT69" s="26">
        <v>7.2086940629158693E-24</v>
      </c>
      <c r="BU69" s="26">
        <v>1.7095972198361001E-54</v>
      </c>
      <c r="BV69" s="26">
        <v>0</v>
      </c>
      <c r="BW69" s="26">
        <v>66.304672566479198</v>
      </c>
      <c r="BX69" s="26">
        <v>1</v>
      </c>
      <c r="BY69" s="26">
        <v>15</v>
      </c>
      <c r="CA69">
        <f t="shared" si="0"/>
        <v>0</v>
      </c>
    </row>
    <row r="70" spans="1:82" x14ac:dyDescent="0.25">
      <c r="A70" s="32" t="s">
        <v>453</v>
      </c>
      <c r="B70" s="32" t="s">
        <v>454</v>
      </c>
      <c r="C70" s="59" t="s">
        <v>983</v>
      </c>
      <c r="D70" s="56" t="s">
        <v>983</v>
      </c>
      <c r="E70" s="56" t="s">
        <v>983</v>
      </c>
      <c r="F70" s="56" t="s">
        <v>983</v>
      </c>
      <c r="G70" s="56" t="s">
        <v>983</v>
      </c>
      <c r="H70" s="56" t="s">
        <v>983</v>
      </c>
      <c r="I70" s="56" t="s">
        <v>983</v>
      </c>
      <c r="J70" s="56" t="s">
        <v>983</v>
      </c>
      <c r="K70" s="56" t="s">
        <v>983</v>
      </c>
      <c r="L70" s="56" t="s">
        <v>983</v>
      </c>
      <c r="M70" s="56" t="s">
        <v>983</v>
      </c>
      <c r="N70" s="56" t="s">
        <v>983</v>
      </c>
      <c r="O70" s="56" t="s">
        <v>983</v>
      </c>
      <c r="P70" s="56" t="s">
        <v>983</v>
      </c>
      <c r="Q70" s="56" t="s">
        <v>983</v>
      </c>
      <c r="R70" s="56" t="s">
        <v>983</v>
      </c>
      <c r="S70" s="56" t="s">
        <v>983</v>
      </c>
      <c r="T70" s="57" t="s">
        <v>983</v>
      </c>
      <c r="U70" s="59" t="s">
        <v>983</v>
      </c>
      <c r="V70" s="56" t="s">
        <v>983</v>
      </c>
      <c r="W70" s="56" t="s">
        <v>983</v>
      </c>
      <c r="X70" s="56" t="s">
        <v>983</v>
      </c>
      <c r="Y70" s="56" t="s">
        <v>983</v>
      </c>
      <c r="Z70" s="56" t="s">
        <v>983</v>
      </c>
      <c r="AA70" s="56" t="s">
        <v>983</v>
      </c>
      <c r="AB70" s="56" t="s">
        <v>983</v>
      </c>
      <c r="AC70" s="56" t="s">
        <v>983</v>
      </c>
      <c r="AD70" s="56" t="s">
        <v>983</v>
      </c>
      <c r="AE70" s="56" t="s">
        <v>983</v>
      </c>
      <c r="AF70" s="56" t="s">
        <v>983</v>
      </c>
      <c r="AG70" s="56" t="s">
        <v>983</v>
      </c>
      <c r="AH70" s="56" t="s">
        <v>983</v>
      </c>
      <c r="AI70" s="56" t="s">
        <v>983</v>
      </c>
      <c r="AJ70" s="57" t="s">
        <v>983</v>
      </c>
      <c r="AK70" s="56" t="s">
        <v>983</v>
      </c>
      <c r="AL70" s="57" t="s">
        <v>983</v>
      </c>
      <c r="AM70" s="56" t="s">
        <v>983</v>
      </c>
      <c r="AN70" s="56" t="s">
        <v>983</v>
      </c>
      <c r="AO70" s="56" t="s">
        <v>983</v>
      </c>
      <c r="AP70" s="58" t="s">
        <v>983</v>
      </c>
      <c r="AQ70" s="56" t="s">
        <v>983</v>
      </c>
      <c r="AR70" s="56" t="s">
        <v>983</v>
      </c>
      <c r="AS70" s="56" t="s">
        <v>983</v>
      </c>
      <c r="AT70" s="56" t="s">
        <v>983</v>
      </c>
      <c r="AU70" s="56" t="s">
        <v>983</v>
      </c>
      <c r="AV70" s="56" t="s">
        <v>983</v>
      </c>
      <c r="AW70" s="56" t="s">
        <v>983</v>
      </c>
      <c r="AX70" s="56" t="s">
        <v>983</v>
      </c>
      <c r="AY70" s="61" t="s">
        <v>983</v>
      </c>
      <c r="AZ70" s="60" t="s">
        <v>983</v>
      </c>
      <c r="BA70" s="59" t="s">
        <v>983</v>
      </c>
      <c r="BB70" s="59" t="s">
        <v>983</v>
      </c>
      <c r="BC70" s="59" t="s">
        <v>983</v>
      </c>
      <c r="BD70" s="26" t="s">
        <v>998</v>
      </c>
      <c r="BE70" s="26" t="s">
        <v>1003</v>
      </c>
      <c r="BF70" s="26" t="s">
        <v>1002</v>
      </c>
      <c r="BG70" s="26" t="s">
        <v>265</v>
      </c>
      <c r="BH70" s="26" t="s">
        <v>1002</v>
      </c>
      <c r="BI70" s="26" t="s">
        <v>987</v>
      </c>
      <c r="BJ70">
        <v>-58.613886270074602</v>
      </c>
      <c r="BK70">
        <v>-51.794244073499897</v>
      </c>
      <c r="BL70">
        <v>8.5400024414062692</v>
      </c>
      <c r="BM70">
        <v>9.7400146484375192</v>
      </c>
      <c r="BN70">
        <v>9.7000061035156495</v>
      </c>
      <c r="BO70">
        <v>9.5500122070312692</v>
      </c>
      <c r="BP70">
        <v>9.3825088500976808</v>
      </c>
      <c r="BQ70" s="26">
        <v>0.18238759835812501</v>
      </c>
      <c r="BR70" s="26">
        <v>13.3937401654896</v>
      </c>
      <c r="BS70" s="26">
        <v>18361.631690047499</v>
      </c>
      <c r="BT70" s="26">
        <v>1.4476909641411099E-17</v>
      </c>
      <c r="BU70" s="26">
        <v>6.7823802942128797E-45</v>
      </c>
      <c r="BV70" s="26">
        <v>0</v>
      </c>
      <c r="BW70" s="26">
        <v>31.0520918890644</v>
      </c>
      <c r="BX70" s="26">
        <v>1</v>
      </c>
      <c r="BY70" s="26">
        <v>20</v>
      </c>
      <c r="CA70">
        <f t="shared" ref="CA70:CA133" si="1">COUNTBLANK(C70:BY70)</f>
        <v>0</v>
      </c>
    </row>
    <row r="71" spans="1:82" x14ac:dyDescent="0.25">
      <c r="A71" t="s">
        <v>455</v>
      </c>
      <c r="B71" t="s">
        <v>456</v>
      </c>
      <c r="C71">
        <v>66977107</v>
      </c>
      <c r="D71" s="14">
        <v>79.599999999999994</v>
      </c>
      <c r="E71" s="14">
        <v>85.6</v>
      </c>
      <c r="F71" s="14">
        <v>17.956464444478701</v>
      </c>
      <c r="G71" s="14">
        <v>62.008910808533301</v>
      </c>
      <c r="H71" s="14">
        <v>122.338395739199</v>
      </c>
      <c r="I71" s="14">
        <v>9.1999999999999993</v>
      </c>
      <c r="J71" s="14">
        <v>1.9</v>
      </c>
      <c r="K71" s="14">
        <v>19.556000000000001</v>
      </c>
      <c r="L71" s="14">
        <v>31.878166307417299</v>
      </c>
      <c r="M71" s="14">
        <v>30.8198947044155</v>
      </c>
      <c r="N71" s="56" t="s">
        <v>983</v>
      </c>
      <c r="O71" s="56" t="s">
        <v>983</v>
      </c>
      <c r="P71" s="14">
        <v>182636</v>
      </c>
      <c r="Q71" s="14">
        <v>61</v>
      </c>
      <c r="R71" s="14">
        <v>70188028</v>
      </c>
      <c r="S71" s="14">
        <v>6369200</v>
      </c>
      <c r="T71" s="20">
        <v>46360</v>
      </c>
      <c r="U71">
        <v>2777535239277.9702</v>
      </c>
      <c r="V71" s="56" t="s">
        <v>983</v>
      </c>
      <c r="W71" s="14">
        <v>0.1</v>
      </c>
      <c r="X71" s="14">
        <v>31.6</v>
      </c>
      <c r="Y71" s="14">
        <v>55.125999450683601</v>
      </c>
      <c r="Z71" s="14">
        <v>2.4430000782012899</v>
      </c>
      <c r="AA71" s="14">
        <v>84.719394386066497</v>
      </c>
      <c r="AB71" s="14">
        <v>2.18547</v>
      </c>
      <c r="AC71" s="14">
        <v>66352.179999999993</v>
      </c>
      <c r="AD71" s="14">
        <v>2.2939427993291299</v>
      </c>
      <c r="AE71" s="14">
        <v>52.447544166171603</v>
      </c>
      <c r="AF71" s="14">
        <v>31.233278442262598</v>
      </c>
      <c r="AG71" s="14">
        <v>25.791966003900001</v>
      </c>
      <c r="AH71" s="14">
        <v>80.444000000000003</v>
      </c>
      <c r="AI71" s="56" t="s">
        <v>983</v>
      </c>
      <c r="AJ71" s="20">
        <v>3015.8588939940701</v>
      </c>
      <c r="AK71" s="14">
        <v>4.5731815954195101</v>
      </c>
      <c r="AL71" s="20">
        <v>78.213563920554904</v>
      </c>
      <c r="AM71" s="14">
        <v>4.8</v>
      </c>
      <c r="AN71" s="14">
        <v>10.6</v>
      </c>
      <c r="AO71" s="14">
        <v>4</v>
      </c>
      <c r="AP71" s="21">
        <v>3.2349000000000001</v>
      </c>
      <c r="AQ71" s="14">
        <v>6.5</v>
      </c>
      <c r="AR71" s="56" t="s">
        <v>983</v>
      </c>
      <c r="AS71" s="14">
        <v>102.51076</v>
      </c>
      <c r="AT71" s="56" t="s">
        <v>983</v>
      </c>
      <c r="AU71" s="14">
        <v>1.00116</v>
      </c>
      <c r="AV71" s="14">
        <v>98.892245720040293</v>
      </c>
      <c r="AW71" s="14">
        <v>100</v>
      </c>
      <c r="AX71" s="14">
        <v>8.0775290056577909</v>
      </c>
      <c r="AY71" s="22">
        <v>138</v>
      </c>
      <c r="AZ71" s="22">
        <v>23.2</v>
      </c>
      <c r="BA71" s="24">
        <v>41.4</v>
      </c>
      <c r="BB71" s="25">
        <v>0.72399999999999998</v>
      </c>
      <c r="BC71" s="59" t="s">
        <v>983</v>
      </c>
      <c r="BD71" s="26" t="s">
        <v>1015</v>
      </c>
      <c r="BE71" s="26" t="s">
        <v>1003</v>
      </c>
      <c r="BF71" s="26" t="s">
        <v>286</v>
      </c>
      <c r="BG71" s="26" t="s">
        <v>286</v>
      </c>
      <c r="BH71" s="26" t="s">
        <v>1006</v>
      </c>
      <c r="BI71" s="26" t="s">
        <v>997</v>
      </c>
      <c r="BJ71">
        <v>2.1875891112635499</v>
      </c>
      <c r="BK71">
        <v>46.705849816500098</v>
      </c>
      <c r="BL71">
        <v>6.9699951171875201</v>
      </c>
      <c r="BM71">
        <v>6.4299865722656504</v>
      </c>
      <c r="BN71">
        <v>8.3399902343750192</v>
      </c>
      <c r="BO71">
        <v>8.4900146484375192</v>
      </c>
      <c r="BP71">
        <v>7.5574966430664299</v>
      </c>
      <c r="BQ71" s="26">
        <v>5.9704185727485003E-2</v>
      </c>
      <c r="BR71" s="26">
        <v>243466.60558125001</v>
      </c>
      <c r="BS71" s="26">
        <v>18359.830818059902</v>
      </c>
      <c r="BT71" s="26">
        <v>3.5794717365123002E-33</v>
      </c>
      <c r="BU71" s="26">
        <v>2.6781949921873199E-37</v>
      </c>
      <c r="BV71" s="26">
        <v>5.0944823211447503E-307</v>
      </c>
      <c r="BW71" s="26">
        <v>1364062739.91346</v>
      </c>
      <c r="BX71" s="26">
        <v>1</v>
      </c>
      <c r="BY71" s="26">
        <v>14</v>
      </c>
      <c r="CA71">
        <f t="shared" si="1"/>
        <v>0</v>
      </c>
    </row>
    <row r="72" spans="1:82" s="33" customFormat="1" x14ac:dyDescent="0.25">
      <c r="A72" s="33" t="s">
        <v>457</v>
      </c>
      <c r="B72" s="33" t="s">
        <v>458</v>
      </c>
      <c r="C72" s="33">
        <v>48497</v>
      </c>
      <c r="D72" s="34">
        <v>80.5</v>
      </c>
      <c r="E72" s="34">
        <v>84.7</v>
      </c>
      <c r="F72" s="62" t="s">
        <v>983</v>
      </c>
      <c r="G72" s="62" t="s">
        <v>983</v>
      </c>
      <c r="H72" s="34">
        <v>34.739969827822598</v>
      </c>
      <c r="I72" s="34">
        <v>7.7</v>
      </c>
      <c r="J72" s="34">
        <v>2.5</v>
      </c>
      <c r="K72" s="34">
        <v>57.936</v>
      </c>
      <c r="L72" s="62" t="s">
        <v>983</v>
      </c>
      <c r="M72" s="62" t="s">
        <v>983</v>
      </c>
      <c r="N72" s="62" t="s">
        <v>983</v>
      </c>
      <c r="O72" s="62" t="s">
        <v>983</v>
      </c>
      <c r="P72" s="62" t="s">
        <v>983</v>
      </c>
      <c r="Q72" s="62" t="s">
        <v>983</v>
      </c>
      <c r="R72" s="62" t="s">
        <v>983</v>
      </c>
      <c r="S72" s="62" t="s">
        <v>983</v>
      </c>
      <c r="T72" s="63" t="s">
        <v>983</v>
      </c>
      <c r="U72" s="64" t="s">
        <v>983</v>
      </c>
      <c r="V72" s="62" t="s">
        <v>983</v>
      </c>
      <c r="W72" s="62" t="s">
        <v>983</v>
      </c>
      <c r="X72" s="62" t="s">
        <v>983</v>
      </c>
      <c r="Y72" s="62" t="s">
        <v>983</v>
      </c>
      <c r="Z72" s="62" t="s">
        <v>983</v>
      </c>
      <c r="AA72" s="62" t="s">
        <v>983</v>
      </c>
      <c r="AB72" s="62" t="s">
        <v>983</v>
      </c>
      <c r="AC72" s="62" t="s">
        <v>983</v>
      </c>
      <c r="AD72" s="62" t="s">
        <v>983</v>
      </c>
      <c r="AE72" s="34">
        <v>2.1489970407132</v>
      </c>
      <c r="AF72" s="34">
        <v>5.73065864714499E-2</v>
      </c>
      <c r="AG72" s="34">
        <v>2.3290932843319498</v>
      </c>
      <c r="AH72" s="34">
        <v>42.064</v>
      </c>
      <c r="AI72" s="62" t="s">
        <v>983</v>
      </c>
      <c r="AJ72" s="63" t="s">
        <v>983</v>
      </c>
      <c r="AK72" s="34">
        <v>12.462906588824</v>
      </c>
      <c r="AL72" s="63" t="s">
        <v>983</v>
      </c>
      <c r="AM72" s="34">
        <v>4.7</v>
      </c>
      <c r="AN72" s="62" t="s">
        <v>983</v>
      </c>
      <c r="AO72" s="62" t="s">
        <v>983</v>
      </c>
      <c r="AP72" s="65" t="s">
        <v>983</v>
      </c>
      <c r="AQ72" s="62" t="s">
        <v>983</v>
      </c>
      <c r="AR72" s="62" t="s">
        <v>983</v>
      </c>
      <c r="AS72" s="62" t="s">
        <v>983</v>
      </c>
      <c r="AT72" s="62" t="s">
        <v>983</v>
      </c>
      <c r="AU72" s="62" t="s">
        <v>983</v>
      </c>
      <c r="AV72" s="62" t="s">
        <v>983</v>
      </c>
      <c r="AW72" s="34">
        <v>100</v>
      </c>
      <c r="AX72" s="62" t="s">
        <v>983</v>
      </c>
      <c r="AY72" s="61" t="s">
        <v>983</v>
      </c>
      <c r="AZ72" s="60" t="s">
        <v>983</v>
      </c>
      <c r="BA72" s="24">
        <v>37.6</v>
      </c>
      <c r="BB72" s="25">
        <v>0.92500000000000004</v>
      </c>
      <c r="BC72" s="27" t="s">
        <v>459</v>
      </c>
      <c r="BD72" s="33" t="s">
        <v>998</v>
      </c>
      <c r="BE72" s="33" t="s">
        <v>985</v>
      </c>
      <c r="BF72" s="33" t="s">
        <v>286</v>
      </c>
      <c r="BG72" s="33" t="s">
        <v>286</v>
      </c>
      <c r="BH72" s="33" t="s">
        <v>1016</v>
      </c>
      <c r="BI72" s="33" t="s">
        <v>997</v>
      </c>
      <c r="BJ72">
        <v>-6.7883068384304401</v>
      </c>
      <c r="BK72">
        <v>62.199184475000003</v>
      </c>
      <c r="BL72">
        <v>2.9900146484375201</v>
      </c>
      <c r="BM72">
        <v>3.2199951171875201</v>
      </c>
      <c r="BN72">
        <v>1.93999633789065</v>
      </c>
      <c r="BO72">
        <v>2.32000122070315</v>
      </c>
      <c r="BP72">
        <v>2.6175018310547098</v>
      </c>
      <c r="BQ72" s="33">
        <v>0.20021573747923499</v>
      </c>
      <c r="BR72" s="33">
        <v>185.959585681307</v>
      </c>
      <c r="BS72" s="33">
        <v>18340.1645081202</v>
      </c>
      <c r="BT72" s="33">
        <v>5.6313246743840602E-73</v>
      </c>
      <c r="BU72" s="33">
        <v>7.5076650766767998E-142</v>
      </c>
      <c r="BV72" s="33">
        <v>0</v>
      </c>
      <c r="BW72" s="33">
        <v>575.28886818412798</v>
      </c>
      <c r="BX72" s="33">
        <v>1</v>
      </c>
      <c r="BY72" s="33">
        <v>18</v>
      </c>
      <c r="BZ72"/>
      <c r="CA72">
        <f t="shared" si="1"/>
        <v>0</v>
      </c>
      <c r="CB72"/>
      <c r="CC72"/>
      <c r="CD72"/>
    </row>
    <row r="73" spans="1:82" x14ac:dyDescent="0.25">
      <c r="A73" t="s">
        <v>460</v>
      </c>
      <c r="B73" t="s">
        <v>461</v>
      </c>
      <c r="C73">
        <v>2119275</v>
      </c>
      <c r="D73" s="14">
        <v>64.152000000000001</v>
      </c>
      <c r="E73" s="14">
        <v>68.322999999999993</v>
      </c>
      <c r="F73" s="14">
        <v>37.025869696004499</v>
      </c>
      <c r="G73" s="14">
        <v>59.410222835639502</v>
      </c>
      <c r="H73" s="14">
        <v>8.2247642333216895</v>
      </c>
      <c r="I73" s="14">
        <v>6.8330000000000002</v>
      </c>
      <c r="J73" s="14">
        <v>3.9689999999999999</v>
      </c>
      <c r="K73" s="14">
        <v>10.63</v>
      </c>
      <c r="L73" s="14">
        <v>24.841986473071199</v>
      </c>
      <c r="M73" s="14">
        <v>50.226753972592597</v>
      </c>
      <c r="N73" s="56" t="s">
        <v>983</v>
      </c>
      <c r="O73" s="14">
        <v>0.73811589343900696</v>
      </c>
      <c r="P73" s="14">
        <v>16301</v>
      </c>
      <c r="Q73" s="14">
        <v>347</v>
      </c>
      <c r="R73" s="56" t="s">
        <v>983</v>
      </c>
      <c r="S73" s="14">
        <v>156000</v>
      </c>
      <c r="T73" s="20">
        <v>16700</v>
      </c>
      <c r="U73">
        <v>16853589311.4139</v>
      </c>
      <c r="V73" s="56" t="s">
        <v>983</v>
      </c>
      <c r="W73" s="14">
        <v>32.200000000000003</v>
      </c>
      <c r="X73" s="14">
        <v>38</v>
      </c>
      <c r="Y73" s="14">
        <v>52.8950004577637</v>
      </c>
      <c r="Z73" s="14">
        <v>32.831001281738303</v>
      </c>
      <c r="AA73" s="14">
        <v>70.392833677274794</v>
      </c>
      <c r="AB73" s="56" t="s">
        <v>983</v>
      </c>
      <c r="AC73" s="14">
        <v>63.78</v>
      </c>
      <c r="AD73" s="14">
        <v>1.53120762976884</v>
      </c>
      <c r="AE73" s="14">
        <v>20.025614157643499</v>
      </c>
      <c r="AF73" s="14">
        <v>90.037645049869994</v>
      </c>
      <c r="AG73" s="14">
        <v>22.4427560590428</v>
      </c>
      <c r="AH73" s="14">
        <v>89.37</v>
      </c>
      <c r="AI73" s="14">
        <v>26.8188984850139</v>
      </c>
      <c r="AJ73" s="20">
        <v>87058.074105531399</v>
      </c>
      <c r="AK73" s="14">
        <v>2.7563817815054699</v>
      </c>
      <c r="AL73" s="20">
        <v>100</v>
      </c>
      <c r="AM73" s="14">
        <v>6</v>
      </c>
      <c r="AN73" s="14">
        <v>14.4</v>
      </c>
      <c r="AO73" s="14">
        <v>44.8</v>
      </c>
      <c r="AP73" s="21">
        <v>0.36109999999999998</v>
      </c>
      <c r="AQ73" s="56" t="s">
        <v>983</v>
      </c>
      <c r="AR73" s="56" t="s">
        <v>983</v>
      </c>
      <c r="AS73" s="56" t="s">
        <v>983</v>
      </c>
      <c r="AT73" s="56" t="s">
        <v>983</v>
      </c>
      <c r="AU73" s="56" t="s">
        <v>983</v>
      </c>
      <c r="AV73" s="14">
        <v>37.405131689252997</v>
      </c>
      <c r="AW73" s="14">
        <v>92.191200256347699</v>
      </c>
      <c r="AX73" s="14">
        <v>0.79777962226906696</v>
      </c>
      <c r="AY73" s="22">
        <v>122</v>
      </c>
      <c r="AZ73" s="29">
        <v>13.4</v>
      </c>
      <c r="BA73" s="24">
        <v>18.600000000000001</v>
      </c>
      <c r="BB73" s="25">
        <v>0.89100000000000001</v>
      </c>
      <c r="BC73" s="27" t="s">
        <v>462</v>
      </c>
      <c r="BD73" s="26" t="s">
        <v>984</v>
      </c>
      <c r="BE73" s="26" t="s">
        <v>992</v>
      </c>
      <c r="BF73" s="26" t="s">
        <v>278</v>
      </c>
      <c r="BG73" s="26" t="s">
        <v>278</v>
      </c>
      <c r="BH73" s="26" t="s">
        <v>993</v>
      </c>
      <c r="BI73" s="26" t="s">
        <v>994</v>
      </c>
      <c r="BJ73">
        <v>11.7338000967748</v>
      </c>
      <c r="BK73">
        <v>-0.815199476999936</v>
      </c>
      <c r="BL73">
        <v>27.409997558593801</v>
      </c>
      <c r="BM73">
        <v>27.980004882812501</v>
      </c>
      <c r="BN73">
        <v>27.790002441406301</v>
      </c>
      <c r="BO73">
        <v>28.159997558593801</v>
      </c>
      <c r="BP73">
        <v>27.835000610351599</v>
      </c>
      <c r="BQ73" s="26">
        <v>3.0099023730103001E-2</v>
      </c>
      <c r="BR73" s="26">
        <v>2406.1510062204902</v>
      </c>
      <c r="BS73" s="26">
        <v>18407.9227210301</v>
      </c>
      <c r="BT73" s="26">
        <v>2.7424205865172201E-8</v>
      </c>
      <c r="BU73" s="26">
        <v>6.8986059104663003E-2</v>
      </c>
      <c r="BV73" s="26">
        <v>2.58296417000528E-204</v>
      </c>
      <c r="BW73" s="26">
        <v>1606.5984144172601</v>
      </c>
      <c r="BX73" s="26">
        <v>1</v>
      </c>
      <c r="BY73" s="26">
        <v>21</v>
      </c>
      <c r="CA73">
        <f t="shared" si="1"/>
        <v>0</v>
      </c>
    </row>
    <row r="74" spans="1:82" x14ac:dyDescent="0.25">
      <c r="A74" t="s">
        <v>463</v>
      </c>
      <c r="B74" t="s">
        <v>464</v>
      </c>
      <c r="C74">
        <v>66460344</v>
      </c>
      <c r="D74" s="14">
        <v>79.599999999999994</v>
      </c>
      <c r="E74" s="14">
        <v>83.2</v>
      </c>
      <c r="F74" s="14">
        <v>17.678082068957298</v>
      </c>
      <c r="G74" s="14">
        <v>63.926052256896</v>
      </c>
      <c r="H74" s="14">
        <v>274.82739222088998</v>
      </c>
      <c r="I74" s="14">
        <v>9.3000000000000007</v>
      </c>
      <c r="J74" s="14">
        <v>1.74</v>
      </c>
      <c r="K74" s="14">
        <v>16.602</v>
      </c>
      <c r="L74" s="14">
        <v>31.579013422524</v>
      </c>
      <c r="M74" s="14">
        <v>30.366125443905801</v>
      </c>
      <c r="N74" s="56" t="s">
        <v>983</v>
      </c>
      <c r="O74" s="56" t="s">
        <v>983</v>
      </c>
      <c r="P74" s="14">
        <v>1303250</v>
      </c>
      <c r="Q74" s="14">
        <v>82</v>
      </c>
      <c r="R74" s="14">
        <v>165388610</v>
      </c>
      <c r="S74" s="14">
        <v>11695222</v>
      </c>
      <c r="T74" s="20">
        <v>45350</v>
      </c>
      <c r="U74">
        <v>2855296731521.96</v>
      </c>
      <c r="V74" s="56" t="s">
        <v>983</v>
      </c>
      <c r="W74" s="56" t="s">
        <v>983</v>
      </c>
      <c r="X74" s="56" t="s">
        <v>983</v>
      </c>
      <c r="Y74" s="14">
        <v>62.773998260497997</v>
      </c>
      <c r="Z74" s="14">
        <v>1.0340000391006501</v>
      </c>
      <c r="AA74" s="14">
        <v>84.638083750610804</v>
      </c>
      <c r="AB74" s="14">
        <v>1.66381</v>
      </c>
      <c r="AC74" s="14">
        <v>97680.9</v>
      </c>
      <c r="AD74" s="14">
        <v>1.7822053808960701</v>
      </c>
      <c r="AE74" s="14">
        <v>71.714878141404498</v>
      </c>
      <c r="AF74" s="14">
        <v>13.0657628239573</v>
      </c>
      <c r="AG74" s="14">
        <v>28.683437277978001</v>
      </c>
      <c r="AH74" s="14">
        <v>83.397999999999996</v>
      </c>
      <c r="AI74" s="14">
        <v>28.8751809166443</v>
      </c>
      <c r="AJ74" s="20">
        <v>2244.1248810613802</v>
      </c>
      <c r="AK74" s="14">
        <v>6.4974404904511696</v>
      </c>
      <c r="AL74" s="20">
        <v>66.533249032829801</v>
      </c>
      <c r="AM74" s="14">
        <v>3.9</v>
      </c>
      <c r="AN74" s="14">
        <v>10.9</v>
      </c>
      <c r="AO74" s="14">
        <v>4.3</v>
      </c>
      <c r="AP74" s="21">
        <v>2.7959000000000001</v>
      </c>
      <c r="AQ74" s="14">
        <v>2.8</v>
      </c>
      <c r="AR74" s="14">
        <v>5.4869700000000003</v>
      </c>
      <c r="AS74" s="14">
        <v>101.15456</v>
      </c>
      <c r="AT74" s="14">
        <v>100.12286</v>
      </c>
      <c r="AU74" s="14">
        <v>1.01539</v>
      </c>
      <c r="AV74" s="14">
        <v>99.474774322968898</v>
      </c>
      <c r="AW74" s="14">
        <v>100</v>
      </c>
      <c r="AX74" s="14">
        <v>5.6624475076918701</v>
      </c>
      <c r="AY74" s="22">
        <v>135</v>
      </c>
      <c r="AZ74" s="22">
        <v>29.5</v>
      </c>
      <c r="BA74" s="24">
        <v>40.5</v>
      </c>
      <c r="BB74" s="59" t="s">
        <v>983</v>
      </c>
      <c r="BC74" s="59" t="s">
        <v>983</v>
      </c>
      <c r="BD74" s="26" t="s">
        <v>1015</v>
      </c>
      <c r="BE74" s="26" t="s">
        <v>1003</v>
      </c>
      <c r="BF74" s="26" t="s">
        <v>286</v>
      </c>
      <c r="BG74" s="26" t="s">
        <v>286</v>
      </c>
      <c r="BH74" s="26" t="s">
        <v>1016</v>
      </c>
      <c r="BI74" s="26" t="s">
        <v>997</v>
      </c>
      <c r="BJ74">
        <v>-1.91165220035512</v>
      </c>
      <c r="BK74">
        <v>54.3140933285001</v>
      </c>
      <c r="BL74">
        <v>4.0500122070312701</v>
      </c>
      <c r="BM74">
        <v>4.6799865722656504</v>
      </c>
      <c r="BN74">
        <v>4.4200073242187701</v>
      </c>
      <c r="BO74">
        <v>4.7799926757812701</v>
      </c>
      <c r="BP74">
        <v>4.4824996948242397</v>
      </c>
      <c r="BQ74" s="26">
        <v>6.1200687569646001E-2</v>
      </c>
      <c r="BR74" s="26">
        <v>238146.163614741</v>
      </c>
      <c r="BS74" s="26">
        <v>18364.9249973558</v>
      </c>
      <c r="BT74" s="26">
        <v>1.64754000512061E-95</v>
      </c>
      <c r="BU74" s="26">
        <v>3.5467865029816298E-94</v>
      </c>
      <c r="BV74" s="26">
        <v>0</v>
      </c>
      <c r="BW74" s="26">
        <v>25785508.125739701</v>
      </c>
      <c r="BX74" s="26">
        <v>1</v>
      </c>
      <c r="BY74" s="26">
        <v>13</v>
      </c>
      <c r="CA74">
        <f t="shared" si="1"/>
        <v>0</v>
      </c>
    </row>
    <row r="75" spans="1:82" x14ac:dyDescent="0.25">
      <c r="A75" t="s">
        <v>465</v>
      </c>
      <c r="B75" t="s">
        <v>466</v>
      </c>
      <c r="C75">
        <v>3726549</v>
      </c>
      <c r="D75" s="14">
        <v>69.174000000000007</v>
      </c>
      <c r="E75" s="14">
        <v>77.989000000000004</v>
      </c>
      <c r="F75" s="14">
        <v>19.7952406005383</v>
      </c>
      <c r="G75" s="14">
        <v>65.339267968409203</v>
      </c>
      <c r="H75" s="14">
        <v>65.275202071451105</v>
      </c>
      <c r="I75" s="14">
        <v>12.849</v>
      </c>
      <c r="J75" s="14">
        <v>2.06</v>
      </c>
      <c r="K75" s="14">
        <v>41.368000000000002</v>
      </c>
      <c r="L75" s="14">
        <v>57.512321615634299</v>
      </c>
      <c r="M75" s="14">
        <v>46.527500079731702</v>
      </c>
      <c r="N75" s="14">
        <v>29.271015388187401</v>
      </c>
      <c r="O75" s="14">
        <v>3.49257273548674</v>
      </c>
      <c r="P75" s="14">
        <v>-50000</v>
      </c>
      <c r="Q75" s="14">
        <v>6975</v>
      </c>
      <c r="R75" s="14">
        <v>516034</v>
      </c>
      <c r="S75" s="14">
        <v>285000</v>
      </c>
      <c r="T75" s="20">
        <v>11500</v>
      </c>
      <c r="U75">
        <v>17599660629.020199</v>
      </c>
      <c r="V75" s="14">
        <v>20.100000000000001</v>
      </c>
      <c r="W75" s="14">
        <v>43.6</v>
      </c>
      <c r="X75" s="14">
        <v>37.9</v>
      </c>
      <c r="Y75" s="14">
        <v>68.330001831054702</v>
      </c>
      <c r="Z75" s="14">
        <v>41.818000793457003</v>
      </c>
      <c r="AA75" s="14">
        <v>71.032023240485699</v>
      </c>
      <c r="AB75" s="14">
        <v>0.29104000000000002</v>
      </c>
      <c r="AC75" s="14">
        <v>550.41</v>
      </c>
      <c r="AD75" s="14">
        <v>1.93504651785341</v>
      </c>
      <c r="AE75" s="14">
        <v>34.451000143905603</v>
      </c>
      <c r="AF75" s="14">
        <v>40.615914553802703</v>
      </c>
      <c r="AG75" s="14">
        <v>8.3335971544738605</v>
      </c>
      <c r="AH75" s="14">
        <v>58.631999999999998</v>
      </c>
      <c r="AI75" s="14">
        <v>18.490566836388702</v>
      </c>
      <c r="AJ75" s="20">
        <v>15628.806043102501</v>
      </c>
      <c r="AK75" s="14">
        <v>2.4164604961964402</v>
      </c>
      <c r="AL75" s="20">
        <v>100</v>
      </c>
      <c r="AM75" s="14">
        <v>5.8</v>
      </c>
      <c r="AN75" s="14">
        <v>24.9</v>
      </c>
      <c r="AO75" s="14">
        <v>9.8000000000000007</v>
      </c>
      <c r="AP75" s="58" t="s">
        <v>983</v>
      </c>
      <c r="AQ75" s="14">
        <v>2.6</v>
      </c>
      <c r="AR75" s="14">
        <v>3.78477</v>
      </c>
      <c r="AS75" s="14">
        <v>100.35831</v>
      </c>
      <c r="AT75" s="14">
        <v>113.7016</v>
      </c>
      <c r="AU75" s="14">
        <v>1.01057</v>
      </c>
      <c r="AV75" s="14">
        <v>82.738708713115003</v>
      </c>
      <c r="AW75" s="14">
        <v>100</v>
      </c>
      <c r="AX75" s="14">
        <v>39.543118638912397</v>
      </c>
      <c r="AY75" s="22">
        <v>116</v>
      </c>
      <c r="AZ75" s="22">
        <v>23.3</v>
      </c>
      <c r="BA75" s="24">
        <v>38.1</v>
      </c>
      <c r="BB75" s="59" t="s">
        <v>983</v>
      </c>
      <c r="BC75" s="59" t="s">
        <v>983</v>
      </c>
      <c r="BD75" s="26" t="s">
        <v>984</v>
      </c>
      <c r="BE75" s="26" t="s">
        <v>995</v>
      </c>
      <c r="BF75" s="26" t="s">
        <v>272</v>
      </c>
      <c r="BG75" s="26" t="s">
        <v>272</v>
      </c>
      <c r="BH75" s="26" t="s">
        <v>999</v>
      </c>
      <c r="BI75" s="26" t="s">
        <v>997</v>
      </c>
      <c r="BJ75">
        <v>43.636962674788499</v>
      </c>
      <c r="BK75">
        <v>42.2869553660001</v>
      </c>
      <c r="BL75">
        <v>3.2799926757812701</v>
      </c>
      <c r="BM75">
        <v>-0.23999633789060201</v>
      </c>
      <c r="BN75">
        <v>0.71999511718752296</v>
      </c>
      <c r="BO75">
        <v>6.6100097656250201</v>
      </c>
      <c r="BP75">
        <v>2.5925003051758</v>
      </c>
      <c r="BQ75" s="26">
        <v>3.2114391745650998E-2</v>
      </c>
      <c r="BR75" s="26">
        <v>1431.68581436362</v>
      </c>
      <c r="BS75" s="26">
        <v>18380.159377058299</v>
      </c>
      <c r="BT75" s="26">
        <v>1.48481809658299E-30</v>
      </c>
      <c r="BU75" s="26">
        <v>1.09048243555571E-15</v>
      </c>
      <c r="BV75" s="26">
        <v>8.1037046271899496E-261</v>
      </c>
      <c r="BW75" s="26">
        <v>5086.4819133354604</v>
      </c>
      <c r="BX75" s="26">
        <v>1</v>
      </c>
      <c r="BY75" s="26">
        <v>24</v>
      </c>
      <c r="CA75">
        <f t="shared" si="1"/>
        <v>0</v>
      </c>
    </row>
    <row r="76" spans="1:82" x14ac:dyDescent="0.25">
      <c r="A76" t="s">
        <v>467</v>
      </c>
      <c r="B76" t="s">
        <v>468</v>
      </c>
      <c r="C76">
        <v>29767108</v>
      </c>
      <c r="D76" s="14">
        <v>62.723999999999997</v>
      </c>
      <c r="E76" s="14">
        <v>64.852000000000004</v>
      </c>
      <c r="F76" s="14">
        <v>37.596061585034398</v>
      </c>
      <c r="G76" s="14">
        <v>59.335040408031702</v>
      </c>
      <c r="H76" s="14">
        <v>130.82142919926201</v>
      </c>
      <c r="I76" s="14">
        <v>7.3090000000000002</v>
      </c>
      <c r="J76" s="14">
        <v>3.87</v>
      </c>
      <c r="K76" s="14">
        <v>43.94</v>
      </c>
      <c r="L76" s="14">
        <v>38.390200744111297</v>
      </c>
      <c r="M76" s="14">
        <v>35.258003860295702</v>
      </c>
      <c r="N76" s="14">
        <v>9.3708546703846292</v>
      </c>
      <c r="O76" s="14">
        <v>1.66056647231798</v>
      </c>
      <c r="P76" s="14">
        <v>-50000</v>
      </c>
      <c r="Q76" s="14">
        <v>18086</v>
      </c>
      <c r="R76" s="14">
        <v>467438</v>
      </c>
      <c r="S76" s="14">
        <v>1009400</v>
      </c>
      <c r="T76" s="20">
        <v>4650</v>
      </c>
      <c r="U76">
        <v>65556464048.1539</v>
      </c>
      <c r="V76" s="56" t="s">
        <v>983</v>
      </c>
      <c r="W76" s="56" t="s">
        <v>983</v>
      </c>
      <c r="X76" s="56" t="s">
        <v>983</v>
      </c>
      <c r="Y76" s="14">
        <v>67.797996520996094</v>
      </c>
      <c r="Z76" s="14">
        <v>29.264999389648398</v>
      </c>
      <c r="AA76" s="14">
        <v>88.507605463585094</v>
      </c>
      <c r="AB76" s="56" t="s">
        <v>983</v>
      </c>
      <c r="AC76" s="14">
        <v>1275.99</v>
      </c>
      <c r="AD76" s="14">
        <v>0.41391681686450799</v>
      </c>
      <c r="AE76" s="14">
        <v>68.998857343763703</v>
      </c>
      <c r="AF76" s="14">
        <v>41.159358313373502</v>
      </c>
      <c r="AG76" s="14">
        <v>15.057379798407499</v>
      </c>
      <c r="AH76" s="14">
        <v>56.06</v>
      </c>
      <c r="AI76" s="56" t="s">
        <v>983</v>
      </c>
      <c r="AJ76" s="20">
        <v>1112.9692432602601</v>
      </c>
      <c r="AK76" s="14">
        <v>0.53137173789816805</v>
      </c>
      <c r="AL76" s="20">
        <v>100</v>
      </c>
      <c r="AM76" s="14">
        <v>2.5</v>
      </c>
      <c r="AN76" s="14">
        <v>20.8</v>
      </c>
      <c r="AO76" s="14">
        <v>47.9</v>
      </c>
      <c r="AP76" s="21">
        <v>0.1283</v>
      </c>
      <c r="AQ76" s="56" t="s">
        <v>983</v>
      </c>
      <c r="AR76" s="14">
        <v>4.4868300000000003</v>
      </c>
      <c r="AS76" s="14">
        <v>105.50988</v>
      </c>
      <c r="AT76" s="14">
        <v>94.724459999999993</v>
      </c>
      <c r="AU76" s="14">
        <v>0.99687000000000003</v>
      </c>
      <c r="AV76" s="14">
        <v>11.931723542084599</v>
      </c>
      <c r="AW76" s="14">
        <v>79</v>
      </c>
      <c r="AX76" s="14">
        <v>4.4237653697453601</v>
      </c>
      <c r="AY76" s="22">
        <v>136</v>
      </c>
      <c r="AZ76" s="22">
        <v>9.6999999999999993</v>
      </c>
      <c r="BA76" s="24">
        <v>21.1</v>
      </c>
      <c r="BB76" s="25">
        <v>0.70199999999999996</v>
      </c>
      <c r="BC76" s="59" t="s">
        <v>983</v>
      </c>
      <c r="BD76" s="26" t="s">
        <v>984</v>
      </c>
      <c r="BE76" s="26" t="s">
        <v>995</v>
      </c>
      <c r="BF76" s="26" t="s">
        <v>278</v>
      </c>
      <c r="BG76" s="26" t="s">
        <v>278</v>
      </c>
      <c r="BH76" s="26" t="s">
        <v>1008</v>
      </c>
      <c r="BI76" s="26" t="s">
        <v>994</v>
      </c>
      <c r="BJ76">
        <v>-1.0772057496693901</v>
      </c>
      <c r="BK76">
        <v>7.9518413290001</v>
      </c>
      <c r="BL76">
        <v>27.529992675781301</v>
      </c>
      <c r="BM76">
        <v>27.890008544921901</v>
      </c>
      <c r="BN76">
        <v>29.740014648437501</v>
      </c>
      <c r="BO76">
        <v>30.029992675781301</v>
      </c>
      <c r="BP76">
        <v>28.797502136230499</v>
      </c>
      <c r="BQ76" s="26">
        <v>2.5923898956657001E-2</v>
      </c>
      <c r="BR76" s="26">
        <v>15933.034596625301</v>
      </c>
      <c r="BS76" s="26">
        <v>18411.825807982401</v>
      </c>
      <c r="BT76" s="26">
        <v>9.9394177531789797E-9</v>
      </c>
      <c r="BU76" s="26">
        <v>5.4399230008608003E-2</v>
      </c>
      <c r="BV76" s="26">
        <v>3.4770549293348002E-200</v>
      </c>
      <c r="BW76" s="26">
        <v>91191.578324807997</v>
      </c>
      <c r="BX76" s="26">
        <v>1</v>
      </c>
      <c r="BY76" s="26">
        <v>21</v>
      </c>
      <c r="CA76">
        <f t="shared" si="1"/>
        <v>0</v>
      </c>
    </row>
    <row r="77" spans="1:82" x14ac:dyDescent="0.25">
      <c r="A77" t="s">
        <v>469</v>
      </c>
      <c r="B77" t="s">
        <v>470</v>
      </c>
      <c r="C77">
        <v>33718</v>
      </c>
      <c r="D77" s="56" t="s">
        <v>983</v>
      </c>
      <c r="E77" s="56" t="s">
        <v>983</v>
      </c>
      <c r="F77" s="56" t="s">
        <v>983</v>
      </c>
      <c r="G77" s="56" t="s">
        <v>983</v>
      </c>
      <c r="H77" s="14">
        <v>3371.8</v>
      </c>
      <c r="I77" s="56" t="s">
        <v>983</v>
      </c>
      <c r="J77" s="56" t="s">
        <v>983</v>
      </c>
      <c r="K77" s="14">
        <v>0</v>
      </c>
      <c r="L77" s="56" t="s">
        <v>983</v>
      </c>
      <c r="M77" s="56" t="s">
        <v>983</v>
      </c>
      <c r="N77" s="56" t="s">
        <v>983</v>
      </c>
      <c r="O77" s="56" t="s">
        <v>983</v>
      </c>
      <c r="P77" s="56" t="s">
        <v>983</v>
      </c>
      <c r="Q77" s="14">
        <v>1</v>
      </c>
      <c r="R77" s="56" t="s">
        <v>983</v>
      </c>
      <c r="S77" s="56" t="s">
        <v>983</v>
      </c>
      <c r="T77" s="57" t="s">
        <v>983</v>
      </c>
      <c r="U77" s="59" t="s">
        <v>983</v>
      </c>
      <c r="V77" s="56" t="s">
        <v>983</v>
      </c>
      <c r="W77" s="56" t="s">
        <v>983</v>
      </c>
      <c r="X77" s="56" t="s">
        <v>983</v>
      </c>
      <c r="Y77" s="56" t="s">
        <v>983</v>
      </c>
      <c r="Z77" s="56" t="s">
        <v>983</v>
      </c>
      <c r="AA77" s="56" t="s">
        <v>983</v>
      </c>
      <c r="AB77" s="56" t="s">
        <v>983</v>
      </c>
      <c r="AC77" s="56" t="s">
        <v>983</v>
      </c>
      <c r="AD77" s="56" t="s">
        <v>983</v>
      </c>
      <c r="AE77" s="56" t="s">
        <v>983</v>
      </c>
      <c r="AF77" s="14">
        <v>0</v>
      </c>
      <c r="AG77" s="14">
        <v>32.4234218176205</v>
      </c>
      <c r="AH77" s="14">
        <v>100</v>
      </c>
      <c r="AI77" s="14">
        <v>14.846735841630601</v>
      </c>
      <c r="AJ77" s="57" t="s">
        <v>983</v>
      </c>
      <c r="AK77" s="14">
        <v>15.657464788732399</v>
      </c>
      <c r="AL77" s="57" t="s">
        <v>983</v>
      </c>
      <c r="AM77" s="56" t="s">
        <v>983</v>
      </c>
      <c r="AN77" s="56" t="s">
        <v>983</v>
      </c>
      <c r="AO77" s="56" t="s">
        <v>983</v>
      </c>
      <c r="AP77" s="58" t="s">
        <v>983</v>
      </c>
      <c r="AQ77" s="56" t="s">
        <v>983</v>
      </c>
      <c r="AR77" s="56" t="s">
        <v>983</v>
      </c>
      <c r="AS77" s="14">
        <v>103.54403000000001</v>
      </c>
      <c r="AT77" s="14">
        <v>92.25806</v>
      </c>
      <c r="AU77" s="14">
        <v>0.98950000000000005</v>
      </c>
      <c r="AV77" s="56" t="s">
        <v>983</v>
      </c>
      <c r="AW77" s="14">
        <v>100</v>
      </c>
      <c r="AX77" s="56" t="s">
        <v>983</v>
      </c>
      <c r="AY77" s="61" t="s">
        <v>983</v>
      </c>
      <c r="AZ77" s="60" t="s">
        <v>983</v>
      </c>
      <c r="BA77" s="24">
        <v>34.700000000000003</v>
      </c>
      <c r="BB77" s="25">
        <v>0.46600000000000003</v>
      </c>
      <c r="BC77" s="59" t="s">
        <v>983</v>
      </c>
      <c r="BD77" s="26" t="s">
        <v>998</v>
      </c>
      <c r="BE77" s="26" t="s">
        <v>1003</v>
      </c>
      <c r="BF77" s="26" t="s">
        <v>286</v>
      </c>
      <c r="BG77" s="26" t="s">
        <v>286</v>
      </c>
      <c r="BH77" s="26" t="s">
        <v>996</v>
      </c>
      <c r="BI77" s="26" t="s">
        <v>997</v>
      </c>
      <c r="BJ77">
        <v>-5.3462759131364699</v>
      </c>
      <c r="BK77">
        <v>36.126837469500103</v>
      </c>
      <c r="BL77">
        <v>14.589990234375</v>
      </c>
      <c r="BM77">
        <v>12.35</v>
      </c>
      <c r="BN77">
        <v>15.4699951171875</v>
      </c>
      <c r="BO77">
        <v>15.4699951171875</v>
      </c>
      <c r="BP77">
        <v>14.4699951171875</v>
      </c>
      <c r="BQ77" s="26">
        <v>0.15848048088880001</v>
      </c>
      <c r="BR77" s="26">
        <v>137.24097813181501</v>
      </c>
      <c r="BS77" s="26">
        <v>18348.616963448199</v>
      </c>
      <c r="BT77" s="26">
        <v>1.9057519302752298E-58</v>
      </c>
      <c r="BU77" s="26">
        <v>3.6830348510529099E-111</v>
      </c>
      <c r="BV77" s="26">
        <v>0</v>
      </c>
      <c r="BW77" s="26">
        <v>561.69754021481197</v>
      </c>
      <c r="BX77" s="26">
        <v>1</v>
      </c>
      <c r="BY77" s="26">
        <v>23</v>
      </c>
      <c r="CA77">
        <f t="shared" si="1"/>
        <v>0</v>
      </c>
    </row>
    <row r="78" spans="1:82" x14ac:dyDescent="0.25">
      <c r="A78" t="s">
        <v>471</v>
      </c>
      <c r="B78" t="s">
        <v>472</v>
      </c>
      <c r="C78">
        <v>12414318</v>
      </c>
      <c r="D78" s="14">
        <v>60.476999999999997</v>
      </c>
      <c r="E78" s="14">
        <v>61.665999999999997</v>
      </c>
      <c r="F78" s="14">
        <v>43.850173344547301</v>
      </c>
      <c r="G78" s="14">
        <v>53.223804206973398</v>
      </c>
      <c r="H78" s="14">
        <v>50.522212274133203</v>
      </c>
      <c r="I78" s="14">
        <v>8.452</v>
      </c>
      <c r="J78" s="14">
        <v>4.7</v>
      </c>
      <c r="K78" s="14">
        <v>63.86</v>
      </c>
      <c r="L78" s="14">
        <v>56.591335315307703</v>
      </c>
      <c r="M78" s="14">
        <v>44.660298453121101</v>
      </c>
      <c r="N78" s="14">
        <v>1.9174258574085099</v>
      </c>
      <c r="O78" s="14">
        <v>5.5065722699634101</v>
      </c>
      <c r="P78" s="14">
        <v>-20000</v>
      </c>
      <c r="Q78" s="14">
        <v>23493</v>
      </c>
      <c r="R78" s="56" t="s">
        <v>983</v>
      </c>
      <c r="S78" s="14">
        <v>171900</v>
      </c>
      <c r="T78" s="20">
        <v>2460</v>
      </c>
      <c r="U78">
        <v>10907214993.568701</v>
      </c>
      <c r="V78" s="56" t="s">
        <v>983</v>
      </c>
      <c r="W78" s="56" t="s">
        <v>983</v>
      </c>
      <c r="X78" s="56" t="s">
        <v>983</v>
      </c>
      <c r="Y78" s="14">
        <v>61.534000396728501</v>
      </c>
      <c r="Z78" s="14">
        <v>61.742000579833999</v>
      </c>
      <c r="AA78" s="14">
        <v>104.1425120926</v>
      </c>
      <c r="AB78" s="56" t="s">
        <v>983</v>
      </c>
      <c r="AC78" s="14">
        <v>27.84</v>
      </c>
      <c r="AD78" s="14">
        <v>2.4674013864146498</v>
      </c>
      <c r="AE78" s="14">
        <v>59.010255575451701</v>
      </c>
      <c r="AF78" s="14">
        <v>25.752889467686799</v>
      </c>
      <c r="AG78" s="14">
        <v>35.646193986395403</v>
      </c>
      <c r="AH78" s="14">
        <v>36.14</v>
      </c>
      <c r="AI78" s="56" t="s">
        <v>983</v>
      </c>
      <c r="AJ78" s="20">
        <v>20267.282409424799</v>
      </c>
      <c r="AK78" s="14">
        <v>0.21967187269779101</v>
      </c>
      <c r="AL78" s="20">
        <v>100</v>
      </c>
      <c r="AM78" s="14">
        <v>2.4</v>
      </c>
      <c r="AN78" s="14">
        <v>22.4</v>
      </c>
      <c r="AO78" s="14">
        <v>100.8</v>
      </c>
      <c r="AP78" s="21">
        <v>7.8799999999999995E-2</v>
      </c>
      <c r="AQ78" s="56" t="s">
        <v>983</v>
      </c>
      <c r="AR78" s="14">
        <v>2.5445000000000002</v>
      </c>
      <c r="AS78" s="56" t="s">
        <v>983</v>
      </c>
      <c r="AT78" s="56" t="s">
        <v>983</v>
      </c>
      <c r="AU78" s="56" t="s">
        <v>983</v>
      </c>
      <c r="AV78" s="14">
        <v>16.5589905660092</v>
      </c>
      <c r="AW78" s="14">
        <v>35.441215515136697</v>
      </c>
      <c r="AX78" s="14">
        <v>0.188629788318182</v>
      </c>
      <c r="AY78" s="22">
        <v>119</v>
      </c>
      <c r="AZ78" s="22">
        <v>6.6</v>
      </c>
      <c r="BA78" s="24">
        <v>18.899999999999999</v>
      </c>
      <c r="BB78" s="25">
        <v>0.78600000000000003</v>
      </c>
      <c r="BC78" s="27" t="s">
        <v>473</v>
      </c>
      <c r="BD78" s="26" t="s">
        <v>988</v>
      </c>
      <c r="BE78" s="26" t="s">
        <v>989</v>
      </c>
      <c r="BF78" s="26" t="s">
        <v>278</v>
      </c>
      <c r="BG78" s="26" t="s">
        <v>278</v>
      </c>
      <c r="BH78" s="26" t="s">
        <v>1008</v>
      </c>
      <c r="BI78" s="26" t="s">
        <v>994</v>
      </c>
      <c r="BJ78">
        <v>-9.6759943390155492</v>
      </c>
      <c r="BK78">
        <v>9.9322630825000893</v>
      </c>
      <c r="BL78">
        <v>25.149987792968801</v>
      </c>
      <c r="BM78">
        <v>24.939996337890602</v>
      </c>
      <c r="BN78">
        <v>28.1</v>
      </c>
      <c r="BO78">
        <v>28.999993896484401</v>
      </c>
      <c r="BP78">
        <v>26.797494506835999</v>
      </c>
      <c r="BQ78" s="26">
        <v>3.4151887729117002E-2</v>
      </c>
      <c r="BR78" s="26">
        <v>10304.832883028899</v>
      </c>
      <c r="BS78" s="26">
        <v>18401.806212176802</v>
      </c>
      <c r="BT78" s="26">
        <v>1.85702590196695E-26</v>
      </c>
      <c r="BU78" s="26">
        <v>4.8062342841657899E-6</v>
      </c>
      <c r="BV78" s="26">
        <v>1.15566998188785E-246</v>
      </c>
      <c r="BW78" s="26">
        <v>7617.2135053420398</v>
      </c>
      <c r="BX78" s="26">
        <v>1</v>
      </c>
      <c r="BY78" s="26">
        <v>26</v>
      </c>
      <c r="CA78">
        <f t="shared" si="1"/>
        <v>0</v>
      </c>
    </row>
    <row r="79" spans="1:82" x14ac:dyDescent="0.25">
      <c r="A79" t="s">
        <v>474</v>
      </c>
      <c r="B79" t="s">
        <v>475</v>
      </c>
      <c r="C79" s="59" t="s">
        <v>983</v>
      </c>
      <c r="D79" s="56" t="s">
        <v>983</v>
      </c>
      <c r="E79" s="56" t="s">
        <v>983</v>
      </c>
      <c r="F79" s="56" t="s">
        <v>983</v>
      </c>
      <c r="G79" s="56" t="s">
        <v>983</v>
      </c>
      <c r="H79" s="56" t="s">
        <v>983</v>
      </c>
      <c r="I79" s="56" t="s">
        <v>983</v>
      </c>
      <c r="J79" s="56" t="s">
        <v>983</v>
      </c>
      <c r="K79" s="56" t="s">
        <v>983</v>
      </c>
      <c r="L79" s="56" t="s">
        <v>983</v>
      </c>
      <c r="M79" s="56" t="s">
        <v>983</v>
      </c>
      <c r="N79" s="56" t="s">
        <v>983</v>
      </c>
      <c r="O79" s="56" t="s">
        <v>983</v>
      </c>
      <c r="P79" s="56" t="s">
        <v>983</v>
      </c>
      <c r="Q79" s="56" t="s">
        <v>983</v>
      </c>
      <c r="R79" s="56" t="s">
        <v>983</v>
      </c>
      <c r="S79" s="56" t="s">
        <v>983</v>
      </c>
      <c r="T79" s="57" t="s">
        <v>983</v>
      </c>
      <c r="U79" s="59" t="s">
        <v>983</v>
      </c>
      <c r="V79" s="56" t="s">
        <v>983</v>
      </c>
      <c r="W79" s="56" t="s">
        <v>983</v>
      </c>
      <c r="X79" s="56" t="s">
        <v>983</v>
      </c>
      <c r="Y79" s="56" t="s">
        <v>983</v>
      </c>
      <c r="Z79" s="56" t="s">
        <v>983</v>
      </c>
      <c r="AA79" s="56" t="s">
        <v>983</v>
      </c>
      <c r="AB79" s="56" t="s">
        <v>983</v>
      </c>
      <c r="AC79" s="56" t="s">
        <v>983</v>
      </c>
      <c r="AD79" s="56" t="s">
        <v>983</v>
      </c>
      <c r="AE79" s="56" t="s">
        <v>983</v>
      </c>
      <c r="AF79" s="56" t="s">
        <v>983</v>
      </c>
      <c r="AG79" s="56" t="s">
        <v>983</v>
      </c>
      <c r="AH79" s="56" t="s">
        <v>983</v>
      </c>
      <c r="AI79" s="56" t="s">
        <v>983</v>
      </c>
      <c r="AJ79" s="57" t="s">
        <v>983</v>
      </c>
      <c r="AK79" s="56" t="s">
        <v>983</v>
      </c>
      <c r="AL79" s="57" t="s">
        <v>983</v>
      </c>
      <c r="AM79" s="56" t="s">
        <v>983</v>
      </c>
      <c r="AN79" s="56" t="s">
        <v>983</v>
      </c>
      <c r="AO79" s="56" t="s">
        <v>983</v>
      </c>
      <c r="AP79" s="58" t="s">
        <v>983</v>
      </c>
      <c r="AQ79" s="56" t="s">
        <v>983</v>
      </c>
      <c r="AR79" s="56" t="s">
        <v>983</v>
      </c>
      <c r="AS79" s="56" t="s">
        <v>983</v>
      </c>
      <c r="AT79" s="56" t="s">
        <v>983</v>
      </c>
      <c r="AU79" s="56" t="s">
        <v>983</v>
      </c>
      <c r="AV79" s="56" t="s">
        <v>983</v>
      </c>
      <c r="AW79" s="56" t="s">
        <v>983</v>
      </c>
      <c r="AX79" s="56" t="s">
        <v>983</v>
      </c>
      <c r="AY79" s="61" t="s">
        <v>983</v>
      </c>
      <c r="AZ79" s="60" t="s">
        <v>983</v>
      </c>
      <c r="BA79" s="24">
        <v>29</v>
      </c>
      <c r="BB79" s="25">
        <v>0.93899999999999995</v>
      </c>
      <c r="BC79" s="27" t="s">
        <v>476</v>
      </c>
      <c r="BD79" s="26" t="s">
        <v>984</v>
      </c>
      <c r="BE79" s="26" t="s">
        <v>985</v>
      </c>
      <c r="BF79" s="26" t="s">
        <v>986</v>
      </c>
      <c r="BG79" s="26" t="s">
        <v>265</v>
      </c>
      <c r="BH79" s="26" t="s">
        <v>266</v>
      </c>
      <c r="BI79" s="26" t="s">
        <v>987</v>
      </c>
      <c r="BJ79">
        <v>-61.565542000000001</v>
      </c>
      <c r="BK79">
        <v>16.253344999999999</v>
      </c>
      <c r="BL79">
        <v>26.290002441406301</v>
      </c>
      <c r="BM79">
        <v>25.640008544921901</v>
      </c>
      <c r="BN79">
        <v>25.420007324218801</v>
      </c>
      <c r="BO79">
        <v>25.309991455078102</v>
      </c>
      <c r="BP79">
        <v>25.665002441406301</v>
      </c>
      <c r="BQ79" s="26">
        <v>0.14728935425294801</v>
      </c>
      <c r="BR79" s="26">
        <v>150.80234281613301</v>
      </c>
      <c r="BS79" s="26">
        <v>18343.3241874298</v>
      </c>
      <c r="BT79" s="26">
        <v>1.05891124367532E-54</v>
      </c>
      <c r="BU79" s="26">
        <v>1.8883257490809001E-110</v>
      </c>
      <c r="BV79" s="26">
        <v>0</v>
      </c>
      <c r="BW79" s="26">
        <v>989.58396178439898</v>
      </c>
      <c r="BX79" s="26">
        <v>1</v>
      </c>
      <c r="BY79" s="26">
        <v>17</v>
      </c>
      <c r="CA79">
        <f t="shared" si="1"/>
        <v>0</v>
      </c>
    </row>
    <row r="80" spans="1:82" x14ac:dyDescent="0.25">
      <c r="A80" t="s">
        <v>477</v>
      </c>
      <c r="B80" t="s">
        <v>478</v>
      </c>
      <c r="C80">
        <v>2280102</v>
      </c>
      <c r="D80" s="14">
        <v>60.362000000000002</v>
      </c>
      <c r="E80" s="14">
        <v>63.151000000000003</v>
      </c>
      <c r="F80" s="14">
        <v>44.268745060510703</v>
      </c>
      <c r="G80" s="14">
        <v>53.141274000107003</v>
      </c>
      <c r="H80" s="14">
        <v>225.30652173913001</v>
      </c>
      <c r="I80" s="14">
        <v>7.8869999999999996</v>
      </c>
      <c r="J80" s="14">
        <v>5.2190000000000003</v>
      </c>
      <c r="K80" s="14">
        <v>38.729999999999997</v>
      </c>
      <c r="L80" s="14">
        <v>38.990799548509102</v>
      </c>
      <c r="M80" s="14">
        <v>22.491456860480401</v>
      </c>
      <c r="N80" s="14">
        <v>16.778382653998001</v>
      </c>
      <c r="O80" s="14">
        <v>14.5065208995081</v>
      </c>
      <c r="P80" s="14">
        <v>-15436</v>
      </c>
      <c r="Q80" s="14">
        <v>17251</v>
      </c>
      <c r="R80" s="14">
        <v>53735</v>
      </c>
      <c r="S80" s="14">
        <v>65252</v>
      </c>
      <c r="T80" s="20">
        <v>2570</v>
      </c>
      <c r="U80">
        <v>1632823198.9582801</v>
      </c>
      <c r="V80" s="56" t="s">
        <v>983</v>
      </c>
      <c r="W80" s="56" t="s">
        <v>983</v>
      </c>
      <c r="X80" s="56" t="s">
        <v>983</v>
      </c>
      <c r="Y80" s="14">
        <v>59.4010009765625</v>
      </c>
      <c r="Z80" s="14">
        <v>27.121000289916999</v>
      </c>
      <c r="AA80" s="14">
        <v>75.275415212826204</v>
      </c>
      <c r="AB80" s="56" t="s">
        <v>983</v>
      </c>
      <c r="AC80" s="14">
        <v>33.83</v>
      </c>
      <c r="AD80" s="14">
        <v>1.0734336670332201</v>
      </c>
      <c r="AE80" s="14">
        <v>59.7826086956522</v>
      </c>
      <c r="AF80" s="14">
        <v>48.379447243430398</v>
      </c>
      <c r="AG80" s="14">
        <v>4.1073620736212497</v>
      </c>
      <c r="AH80" s="14">
        <v>61.27</v>
      </c>
      <c r="AI80" s="56" t="s">
        <v>983</v>
      </c>
      <c r="AJ80" s="20">
        <v>1482.1826819799201</v>
      </c>
      <c r="AK80" s="14">
        <v>0.25364098175828398</v>
      </c>
      <c r="AL80" s="20">
        <v>100</v>
      </c>
      <c r="AM80" s="14">
        <v>1.9</v>
      </c>
      <c r="AN80" s="14">
        <v>20.399999999999999</v>
      </c>
      <c r="AO80" s="14">
        <v>58.4</v>
      </c>
      <c r="AP80" s="58" t="s">
        <v>983</v>
      </c>
      <c r="AQ80" s="56" t="s">
        <v>983</v>
      </c>
      <c r="AR80" s="14">
        <v>2.0594600000000001</v>
      </c>
      <c r="AS80" s="14">
        <v>95.237110000000001</v>
      </c>
      <c r="AT80" s="56" t="s">
        <v>983</v>
      </c>
      <c r="AU80" s="56" t="s">
        <v>983</v>
      </c>
      <c r="AV80" s="14">
        <v>29.6071430520002</v>
      </c>
      <c r="AW80" s="14">
        <v>56.2</v>
      </c>
      <c r="AX80" s="14">
        <v>48.269486501921698</v>
      </c>
      <c r="AY80" s="22">
        <v>119</v>
      </c>
      <c r="AZ80" s="22">
        <v>8.6999999999999993</v>
      </c>
      <c r="BA80" s="24">
        <v>21</v>
      </c>
      <c r="BB80" s="25">
        <v>0.59599999999999997</v>
      </c>
      <c r="BC80" s="59" t="s">
        <v>983</v>
      </c>
      <c r="BD80" s="26" t="s">
        <v>988</v>
      </c>
      <c r="BE80" s="26" t="s">
        <v>989</v>
      </c>
      <c r="BF80" s="26" t="s">
        <v>278</v>
      </c>
      <c r="BG80" s="26" t="s">
        <v>278</v>
      </c>
      <c r="BH80" s="26" t="s">
        <v>1008</v>
      </c>
      <c r="BI80" s="26" t="s">
        <v>994</v>
      </c>
      <c r="BJ80">
        <v>-14.3404722688415</v>
      </c>
      <c r="BK80">
        <v>13.4427757835001</v>
      </c>
      <c r="BL80">
        <v>27.499993896484401</v>
      </c>
      <c r="BM80">
        <v>27.570001220703102</v>
      </c>
      <c r="BN80">
        <v>31.439996337890602</v>
      </c>
      <c r="BO80">
        <v>32.420007324218801</v>
      </c>
      <c r="BP80">
        <v>29.732499694824199</v>
      </c>
      <c r="BQ80" s="26">
        <v>4.8720788101284003E-2</v>
      </c>
      <c r="BR80" s="26">
        <v>17.5249810248858</v>
      </c>
      <c r="BS80" s="26">
        <v>18361.692479360299</v>
      </c>
      <c r="BT80" s="26">
        <v>6.93299463059572E-9</v>
      </c>
      <c r="BU80" s="26">
        <v>1.7713598529337699E-8</v>
      </c>
      <c r="BV80" s="26">
        <v>2.1651130522739998E-251</v>
      </c>
      <c r="BW80" s="26">
        <v>42.825504963170701</v>
      </c>
      <c r="BX80" s="26">
        <v>1</v>
      </c>
      <c r="BY80" s="26">
        <v>22</v>
      </c>
      <c r="CA80">
        <f t="shared" si="1"/>
        <v>0</v>
      </c>
    </row>
    <row r="81" spans="1:79" x14ac:dyDescent="0.25">
      <c r="A81" t="s">
        <v>479</v>
      </c>
      <c r="B81" t="s">
        <v>480</v>
      </c>
      <c r="C81">
        <v>1874309</v>
      </c>
      <c r="D81" s="14">
        <v>55.965000000000003</v>
      </c>
      <c r="E81" s="14">
        <v>59.912999999999997</v>
      </c>
      <c r="F81" s="14">
        <v>42.339152207513898</v>
      </c>
      <c r="G81" s="14">
        <v>54.837131456333402</v>
      </c>
      <c r="H81" s="14">
        <v>66.6539473684211</v>
      </c>
      <c r="I81" s="14">
        <v>9.6120000000000001</v>
      </c>
      <c r="J81" s="14">
        <v>4.476</v>
      </c>
      <c r="K81" s="14">
        <v>56.64</v>
      </c>
      <c r="L81" s="14">
        <v>33.073044298103198</v>
      </c>
      <c r="M81" s="14">
        <v>27.7739726207238</v>
      </c>
      <c r="N81" s="14">
        <v>1.90390323970079</v>
      </c>
      <c r="O81" s="14">
        <v>10.4642412694482</v>
      </c>
      <c r="P81" s="14">
        <v>-6996</v>
      </c>
      <c r="Q81" s="14">
        <v>2049</v>
      </c>
      <c r="R81" s="56" t="s">
        <v>983</v>
      </c>
      <c r="S81" s="56" t="s">
        <v>983</v>
      </c>
      <c r="T81" s="20">
        <v>1800</v>
      </c>
      <c r="U81">
        <v>1458156026.1637599</v>
      </c>
      <c r="V81" s="56" t="s">
        <v>983</v>
      </c>
      <c r="W81" s="56" t="s">
        <v>983</v>
      </c>
      <c r="X81" s="56" t="s">
        <v>983</v>
      </c>
      <c r="Y81" s="14">
        <v>71.963996887207003</v>
      </c>
      <c r="Z81" s="14">
        <v>68.138000488281307</v>
      </c>
      <c r="AA81" s="14">
        <v>83.7030999283553</v>
      </c>
      <c r="AB81" s="56" t="s">
        <v>983</v>
      </c>
      <c r="AC81" s="14">
        <v>15.01</v>
      </c>
      <c r="AD81" s="56" t="s">
        <v>983</v>
      </c>
      <c r="AE81" s="14">
        <v>57.965860597439502</v>
      </c>
      <c r="AF81" s="14">
        <v>69.7724039829303</v>
      </c>
      <c r="AG81" s="14">
        <v>16.662653555346999</v>
      </c>
      <c r="AH81" s="14">
        <v>43.36</v>
      </c>
      <c r="AI81" s="56" t="s">
        <v>983</v>
      </c>
      <c r="AJ81" s="20">
        <v>9453.8119246838396</v>
      </c>
      <c r="AK81" s="14">
        <v>0.160335468516147</v>
      </c>
      <c r="AL81" s="20">
        <v>100</v>
      </c>
      <c r="AM81" s="14">
        <v>2.4</v>
      </c>
      <c r="AN81" s="14">
        <v>20</v>
      </c>
      <c r="AO81" s="14">
        <v>81.5</v>
      </c>
      <c r="AP81" s="58" t="s">
        <v>983</v>
      </c>
      <c r="AQ81" s="56" t="s">
        <v>983</v>
      </c>
      <c r="AR81" s="56" t="s">
        <v>983</v>
      </c>
      <c r="AS81" s="56" t="s">
        <v>983</v>
      </c>
      <c r="AT81" s="56" t="s">
        <v>983</v>
      </c>
      <c r="AU81" s="56" t="s">
        <v>983</v>
      </c>
      <c r="AV81" s="14">
        <v>8.1909771754771494</v>
      </c>
      <c r="AW81" s="14">
        <v>26.047348022460898</v>
      </c>
      <c r="AX81" s="14">
        <v>5.2598089562350303</v>
      </c>
      <c r="AY81" s="22">
        <v>100</v>
      </c>
      <c r="AZ81" s="22">
        <v>8.1999999999999993</v>
      </c>
      <c r="BA81" s="24">
        <v>20.100000000000001</v>
      </c>
      <c r="BB81" s="59" t="s">
        <v>983</v>
      </c>
      <c r="BC81" s="59" t="s">
        <v>983</v>
      </c>
      <c r="BD81" s="26" t="s">
        <v>988</v>
      </c>
      <c r="BE81" s="26" t="s">
        <v>989</v>
      </c>
      <c r="BF81" s="26" t="s">
        <v>278</v>
      </c>
      <c r="BG81" s="26" t="s">
        <v>278</v>
      </c>
      <c r="BH81" s="26" t="s">
        <v>1008</v>
      </c>
      <c r="BI81" s="26" t="s">
        <v>994</v>
      </c>
      <c r="BJ81">
        <v>-14.3541348294056</v>
      </c>
      <c r="BK81">
        <v>11.8017845725001</v>
      </c>
      <c r="BL81">
        <v>26.980004882812501</v>
      </c>
      <c r="BM81">
        <v>27.129998779296901</v>
      </c>
      <c r="BN81">
        <v>30.390008544921901</v>
      </c>
      <c r="BO81">
        <v>30.749993896484401</v>
      </c>
      <c r="BP81">
        <v>28.812501525878901</v>
      </c>
      <c r="BQ81" s="26">
        <v>0.15044312333714299</v>
      </c>
      <c r="BR81" s="26">
        <v>53.677195876688899</v>
      </c>
      <c r="BS81" s="26">
        <v>18356.624694907401</v>
      </c>
      <c r="BT81" s="26">
        <v>5.8136639174576003E-36</v>
      </c>
      <c r="BU81" s="26">
        <v>1.7418243876940799E-72</v>
      </c>
      <c r="BV81" s="26">
        <v>0</v>
      </c>
      <c r="BW81" s="26">
        <v>186.43482173306899</v>
      </c>
      <c r="BX81" s="26">
        <v>1</v>
      </c>
      <c r="BY81" s="26">
        <v>14</v>
      </c>
      <c r="CA81">
        <f t="shared" si="1"/>
        <v>0</v>
      </c>
    </row>
    <row r="82" spans="1:79" x14ac:dyDescent="0.25">
      <c r="A82" t="s">
        <v>481</v>
      </c>
      <c r="B82" t="s">
        <v>482</v>
      </c>
      <c r="C82">
        <v>1308974</v>
      </c>
      <c r="D82" s="14">
        <v>57.41</v>
      </c>
      <c r="E82" s="14">
        <v>59.587000000000003</v>
      </c>
      <c r="F82" s="14">
        <v>37.116598865524502</v>
      </c>
      <c r="G82" s="14">
        <v>60.425523787696498</v>
      </c>
      <c r="H82" s="14">
        <v>46.665739750445603</v>
      </c>
      <c r="I82" s="14">
        <v>9.3230000000000004</v>
      </c>
      <c r="J82" s="14">
        <v>4.5129999999999999</v>
      </c>
      <c r="K82" s="14">
        <v>27.856999999999999</v>
      </c>
      <c r="L82" s="14">
        <v>40.194307894691001</v>
      </c>
      <c r="M82" s="14">
        <v>57.496783082771799</v>
      </c>
      <c r="N82" s="56" t="s">
        <v>983</v>
      </c>
      <c r="O82" s="14">
        <v>5.35369958117577E-2</v>
      </c>
      <c r="P82" s="14">
        <v>79998</v>
      </c>
      <c r="Q82" s="14">
        <v>144</v>
      </c>
      <c r="R82" s="14">
        <v>466435.11929849302</v>
      </c>
      <c r="S82" s="14">
        <v>10497</v>
      </c>
      <c r="T82" s="20">
        <v>17460</v>
      </c>
      <c r="U82">
        <v>13432377049.540199</v>
      </c>
      <c r="V82" s="56" t="s">
        <v>983</v>
      </c>
      <c r="W82" s="56" t="s">
        <v>983</v>
      </c>
      <c r="X82" s="56" t="s">
        <v>983</v>
      </c>
      <c r="Y82" s="14">
        <v>61.966999053955099</v>
      </c>
      <c r="Z82" s="14">
        <v>42.356998443603501</v>
      </c>
      <c r="AA82" s="14">
        <v>81.664757981443699</v>
      </c>
      <c r="AB82" s="56" t="s">
        <v>983</v>
      </c>
      <c r="AC82" s="14">
        <v>2.6</v>
      </c>
      <c r="AD82" s="56" t="s">
        <v>983</v>
      </c>
      <c r="AE82" s="14">
        <v>10.124777183600701</v>
      </c>
      <c r="AF82" s="14">
        <v>55.486631886419197</v>
      </c>
      <c r="AG82" s="14">
        <v>19.266758953644199</v>
      </c>
      <c r="AH82" s="14">
        <v>72.143000000000001</v>
      </c>
      <c r="AI82" s="14">
        <v>29.4155262821333</v>
      </c>
      <c r="AJ82" s="20">
        <v>23167.2066407907</v>
      </c>
      <c r="AK82" s="14">
        <v>4.7639671524651703</v>
      </c>
      <c r="AL82" s="20">
        <v>100</v>
      </c>
      <c r="AM82" s="14">
        <v>6</v>
      </c>
      <c r="AN82" s="14">
        <v>22</v>
      </c>
      <c r="AO82" s="14">
        <v>85.3</v>
      </c>
      <c r="AP82" s="58" t="s">
        <v>983</v>
      </c>
      <c r="AQ82" s="56" t="s">
        <v>983</v>
      </c>
      <c r="AR82" s="56" t="s">
        <v>983</v>
      </c>
      <c r="AS82" s="56" t="s">
        <v>983</v>
      </c>
      <c r="AT82" s="56" t="s">
        <v>983</v>
      </c>
      <c r="AU82" s="56" t="s">
        <v>983</v>
      </c>
      <c r="AV82" s="14">
        <v>57.2515339544344</v>
      </c>
      <c r="AW82" s="14">
        <v>67.184097290039105</v>
      </c>
      <c r="AX82" s="56" t="s">
        <v>983</v>
      </c>
      <c r="AY82" s="61" t="s">
        <v>983</v>
      </c>
      <c r="AZ82" s="22">
        <v>7.4</v>
      </c>
      <c r="BA82" s="24">
        <v>19.8</v>
      </c>
      <c r="BB82" s="25">
        <v>0.872</v>
      </c>
      <c r="BC82" s="27" t="s">
        <v>483</v>
      </c>
      <c r="BD82" s="26" t="s">
        <v>988</v>
      </c>
      <c r="BE82" s="26" t="s">
        <v>985</v>
      </c>
      <c r="BF82" s="26" t="s">
        <v>278</v>
      </c>
      <c r="BG82" s="26" t="s">
        <v>278</v>
      </c>
      <c r="BH82" s="26" t="s">
        <v>993</v>
      </c>
      <c r="BI82" s="26" t="s">
        <v>994</v>
      </c>
      <c r="BJ82">
        <v>10.4737009972704</v>
      </c>
      <c r="BK82">
        <v>1.63060130450006</v>
      </c>
      <c r="BL82">
        <v>27.459985351562501</v>
      </c>
      <c r="BM82">
        <v>28.240014648437501</v>
      </c>
      <c r="BN82">
        <v>28.089990234375001</v>
      </c>
      <c r="BO82">
        <v>27.800012207031301</v>
      </c>
      <c r="BP82">
        <v>27.897500610351599</v>
      </c>
      <c r="BQ82" s="26">
        <v>1.5070362022758001E-2</v>
      </c>
      <c r="BR82" s="26">
        <v>11006737.058935</v>
      </c>
      <c r="BS82" s="26">
        <v>18535.2596909272</v>
      </c>
      <c r="BT82" s="26">
        <v>0.55301928159126401</v>
      </c>
      <c r="BU82" s="26">
        <v>0.95959208373506899</v>
      </c>
      <c r="BV82" s="26">
        <v>5.9860903032346505E-67</v>
      </c>
      <c r="BW82" s="26">
        <v>14244.262070974</v>
      </c>
      <c r="BX82" s="26">
        <v>0</v>
      </c>
      <c r="BY82" s="26">
        <v>50</v>
      </c>
      <c r="CA82">
        <f t="shared" si="1"/>
        <v>0</v>
      </c>
    </row>
    <row r="83" spans="1:79" x14ac:dyDescent="0.25">
      <c r="A83" t="s">
        <v>484</v>
      </c>
      <c r="B83" t="s">
        <v>485</v>
      </c>
      <c r="C83">
        <v>10731726</v>
      </c>
      <c r="D83" s="14">
        <v>78.8</v>
      </c>
      <c r="E83" s="14">
        <v>83.9</v>
      </c>
      <c r="F83" s="14">
        <v>14.071244865402299</v>
      </c>
      <c r="G83" s="14">
        <v>64.273483056754202</v>
      </c>
      <c r="H83" s="14">
        <v>83.224732350659394</v>
      </c>
      <c r="I83" s="14">
        <v>11.2</v>
      </c>
      <c r="J83" s="14">
        <v>1.35</v>
      </c>
      <c r="K83" s="14">
        <v>20.942</v>
      </c>
      <c r="L83" s="14">
        <v>34.010158628540502</v>
      </c>
      <c r="M83" s="14">
        <v>32.9903963772026</v>
      </c>
      <c r="N83" s="56" t="s">
        <v>983</v>
      </c>
      <c r="O83" s="56" t="s">
        <v>983</v>
      </c>
      <c r="P83" s="14">
        <v>-80000</v>
      </c>
      <c r="Q83" s="14">
        <v>107</v>
      </c>
      <c r="R83" s="14">
        <v>15125933.5152598</v>
      </c>
      <c r="S83" s="14">
        <v>5324000</v>
      </c>
      <c r="T83" s="20">
        <v>29670</v>
      </c>
      <c r="U83">
        <v>218031844583.99399</v>
      </c>
      <c r="V83" s="56" t="s">
        <v>983</v>
      </c>
      <c r="W83" s="14">
        <v>4.4000000000000004</v>
      </c>
      <c r="X83" s="14">
        <v>34.4</v>
      </c>
      <c r="Y83" s="14">
        <v>51.766998291015597</v>
      </c>
      <c r="Z83" s="14">
        <v>11.9820003509521</v>
      </c>
      <c r="AA83" s="14">
        <v>73.885477782557999</v>
      </c>
      <c r="AB83" s="14">
        <v>1.12808</v>
      </c>
      <c r="AC83" s="14">
        <v>10906.99</v>
      </c>
      <c r="AD83" s="14">
        <v>2.3852815561237</v>
      </c>
      <c r="AE83" s="14">
        <v>47.602792862684304</v>
      </c>
      <c r="AF83" s="14">
        <v>31.685026774025399</v>
      </c>
      <c r="AG83" s="14">
        <v>35.216340863326202</v>
      </c>
      <c r="AH83" s="14">
        <v>79.058000000000007</v>
      </c>
      <c r="AI83" s="56" t="s">
        <v>983</v>
      </c>
      <c r="AJ83" s="20">
        <v>5324.8072764042299</v>
      </c>
      <c r="AK83" s="14">
        <v>6.1803372677844699</v>
      </c>
      <c r="AL83" s="20">
        <v>99.999999999858801</v>
      </c>
      <c r="AM83" s="14">
        <v>4.7</v>
      </c>
      <c r="AN83" s="14">
        <v>12.4</v>
      </c>
      <c r="AO83" s="14">
        <v>4.5</v>
      </c>
      <c r="AP83" s="21">
        <v>4.5919999999999996</v>
      </c>
      <c r="AQ83" s="56" t="s">
        <v>983</v>
      </c>
      <c r="AR83" s="56" t="s">
        <v>983</v>
      </c>
      <c r="AS83" s="14">
        <v>99.553479999999993</v>
      </c>
      <c r="AT83" s="14">
        <v>96.766360000000006</v>
      </c>
      <c r="AU83" s="14">
        <v>0.97104000000000001</v>
      </c>
      <c r="AV83" s="14">
        <v>98.144712430426694</v>
      </c>
      <c r="AW83" s="14">
        <v>100</v>
      </c>
      <c r="AX83" s="14">
        <v>26.376696591266601</v>
      </c>
      <c r="AY83" s="22">
        <v>134</v>
      </c>
      <c r="AZ83" s="22">
        <v>27.4</v>
      </c>
      <c r="BA83" s="24">
        <v>44.5</v>
      </c>
      <c r="BB83" s="59" t="s">
        <v>983</v>
      </c>
      <c r="BC83" s="59" t="s">
        <v>983</v>
      </c>
      <c r="BD83" s="26" t="s">
        <v>998</v>
      </c>
      <c r="BE83" s="26" t="s">
        <v>1003</v>
      </c>
      <c r="BF83" s="26" t="s">
        <v>286</v>
      </c>
      <c r="BG83" s="26" t="s">
        <v>286</v>
      </c>
      <c r="BH83" s="26" t="s">
        <v>996</v>
      </c>
      <c r="BI83" s="26" t="s">
        <v>997</v>
      </c>
      <c r="BJ83">
        <v>21.952676105587202</v>
      </c>
      <c r="BK83">
        <v>39.070318914500099</v>
      </c>
      <c r="BL83">
        <v>8.8300109863281495</v>
      </c>
      <c r="BM83">
        <v>5.6700073242187701</v>
      </c>
      <c r="BN83">
        <v>7.4900146484375201</v>
      </c>
      <c r="BO83">
        <v>8.6799865722656495</v>
      </c>
      <c r="BP83">
        <v>7.6675048828125201</v>
      </c>
      <c r="BQ83" s="26">
        <v>7.7016409801153998E-2</v>
      </c>
      <c r="BR83" s="26">
        <v>2755.8933822726699</v>
      </c>
      <c r="BS83" s="26">
        <v>18347.8103494811</v>
      </c>
      <c r="BT83" s="26">
        <v>9.9444329513740399E-66</v>
      </c>
      <c r="BU83" s="26">
        <v>3.5924733982333801E-93</v>
      </c>
      <c r="BV83" s="26">
        <v>0</v>
      </c>
      <c r="BW83" s="26">
        <v>103441.818594881</v>
      </c>
      <c r="BX83" s="26">
        <v>1</v>
      </c>
      <c r="BY83" s="26">
        <v>20</v>
      </c>
      <c r="CA83">
        <f t="shared" si="1"/>
        <v>0</v>
      </c>
    </row>
    <row r="84" spans="1:79" x14ac:dyDescent="0.25">
      <c r="A84" t="s">
        <v>486</v>
      </c>
      <c r="B84" t="s">
        <v>487</v>
      </c>
      <c r="C84">
        <v>111454</v>
      </c>
      <c r="D84" s="14">
        <v>70.063999999999993</v>
      </c>
      <c r="E84" s="14">
        <v>74.941000000000003</v>
      </c>
      <c r="F84" s="14">
        <v>23.561289859493598</v>
      </c>
      <c r="G84" s="14">
        <v>66.816803344877698</v>
      </c>
      <c r="H84" s="14">
        <v>327.80588235294101</v>
      </c>
      <c r="I84" s="14">
        <v>9.5760000000000005</v>
      </c>
      <c r="J84" s="14">
        <v>2.0630000000000002</v>
      </c>
      <c r="K84" s="14">
        <v>63.728000000000002</v>
      </c>
      <c r="L84" s="14">
        <v>53.128885063483303</v>
      </c>
      <c r="M84" s="14">
        <v>51.309706603818299</v>
      </c>
      <c r="N84" s="14">
        <v>9.3950394790291902</v>
      </c>
      <c r="O84" s="14">
        <v>2.85655323449719</v>
      </c>
      <c r="P84" s="14">
        <v>-1000</v>
      </c>
      <c r="Q84" s="14">
        <v>97</v>
      </c>
      <c r="R84" s="56" t="s">
        <v>983</v>
      </c>
      <c r="S84" s="14">
        <v>23900</v>
      </c>
      <c r="T84" s="20">
        <v>14100</v>
      </c>
      <c r="U84">
        <v>1185925925.92593</v>
      </c>
      <c r="V84" s="56" t="s">
        <v>983</v>
      </c>
      <c r="W84" s="56" t="s">
        <v>983</v>
      </c>
      <c r="X84" s="56" t="s">
        <v>983</v>
      </c>
      <c r="Y84" s="56" t="s">
        <v>983</v>
      </c>
      <c r="Z84" s="56" t="s">
        <v>983</v>
      </c>
      <c r="AA84" s="56" t="s">
        <v>983</v>
      </c>
      <c r="AB84" s="56" t="s">
        <v>983</v>
      </c>
      <c r="AC84" s="14">
        <v>46.17</v>
      </c>
      <c r="AD84" s="56" t="s">
        <v>983</v>
      </c>
      <c r="AE84" s="14">
        <v>23.529411764705898</v>
      </c>
      <c r="AF84" s="14">
        <v>49.970587562112399</v>
      </c>
      <c r="AG84" s="14">
        <v>9.7775081732460798</v>
      </c>
      <c r="AH84" s="14">
        <v>36.271999999999998</v>
      </c>
      <c r="AI84" s="56" t="s">
        <v>983</v>
      </c>
      <c r="AJ84" s="20">
        <v>1836.5135626526601</v>
      </c>
      <c r="AK84" s="14">
        <v>2.2223834273016099</v>
      </c>
      <c r="AL84" s="20">
        <v>100</v>
      </c>
      <c r="AM84" s="14">
        <v>10.7</v>
      </c>
      <c r="AN84" s="14">
        <v>21.4</v>
      </c>
      <c r="AO84" s="14">
        <v>15.2</v>
      </c>
      <c r="AP84" s="21">
        <v>1.4471000000000001</v>
      </c>
      <c r="AQ84" s="14">
        <v>3.7</v>
      </c>
      <c r="AR84" s="56" t="s">
        <v>983</v>
      </c>
      <c r="AS84" s="14">
        <v>111.44773000000001</v>
      </c>
      <c r="AT84" s="14">
        <v>120.99553</v>
      </c>
      <c r="AU84" s="14">
        <v>0.98673</v>
      </c>
      <c r="AV84" s="56" t="s">
        <v>983</v>
      </c>
      <c r="AW84" s="14">
        <v>94.695671081542997</v>
      </c>
      <c r="AX84" s="14">
        <v>84.338312192850296</v>
      </c>
      <c r="AY84" s="22">
        <v>98</v>
      </c>
      <c r="AZ84" s="22">
        <v>20.2</v>
      </c>
      <c r="BA84" s="24">
        <v>31.5</v>
      </c>
      <c r="BB84" s="25">
        <v>0.76300000000000001</v>
      </c>
      <c r="BC84" s="59" t="s">
        <v>983</v>
      </c>
      <c r="BD84" s="26" t="s">
        <v>984</v>
      </c>
      <c r="BE84" s="26" t="s">
        <v>992</v>
      </c>
      <c r="BF84" s="26" t="s">
        <v>986</v>
      </c>
      <c r="BG84" s="26" t="s">
        <v>265</v>
      </c>
      <c r="BH84" s="26" t="s">
        <v>266</v>
      </c>
      <c r="BI84" s="26" t="s">
        <v>987</v>
      </c>
      <c r="BJ84">
        <v>-61.677480845699101</v>
      </c>
      <c r="BK84">
        <v>12.1233177755001</v>
      </c>
      <c r="BL84">
        <v>27.059991455078102</v>
      </c>
      <c r="BM84">
        <v>26.450006103515602</v>
      </c>
      <c r="BN84">
        <v>26.369989013671901</v>
      </c>
      <c r="BO84">
        <v>26.379998779296901</v>
      </c>
      <c r="BP84">
        <v>26.564996337890602</v>
      </c>
      <c r="BQ84" s="26">
        <v>0.19080377738926199</v>
      </c>
      <c r="BR84" s="26">
        <v>14.590539449036299</v>
      </c>
      <c r="BS84" s="26">
        <v>18347.901238367001</v>
      </c>
      <c r="BT84" s="26">
        <v>1.39613481931611E-26</v>
      </c>
      <c r="BU84" s="26">
        <v>3.7228180407517601E-81</v>
      </c>
      <c r="BV84" s="26">
        <v>0</v>
      </c>
      <c r="BW84" s="26">
        <v>42.4301651921934</v>
      </c>
      <c r="BX84" s="26">
        <v>1</v>
      </c>
      <c r="BY84" s="26">
        <v>13</v>
      </c>
      <c r="CA84">
        <f t="shared" si="1"/>
        <v>0</v>
      </c>
    </row>
    <row r="85" spans="1:79" x14ac:dyDescent="0.25">
      <c r="A85" t="s">
        <v>488</v>
      </c>
      <c r="B85" t="s">
        <v>489</v>
      </c>
      <c r="C85">
        <v>56025</v>
      </c>
      <c r="D85" s="56" t="s">
        <v>983</v>
      </c>
      <c r="E85" s="56" t="s">
        <v>983</v>
      </c>
      <c r="F85" s="56" t="s">
        <v>983</v>
      </c>
      <c r="G85" s="56" t="s">
        <v>983</v>
      </c>
      <c r="H85" s="14">
        <v>0.136496528200755</v>
      </c>
      <c r="I85" s="14">
        <v>8.6999999999999993</v>
      </c>
      <c r="J85" s="14">
        <v>2</v>
      </c>
      <c r="K85" s="14">
        <v>13.183999999999999</v>
      </c>
      <c r="L85" s="14">
        <v>43.973189170653797</v>
      </c>
      <c r="M85" s="14">
        <v>40.9009810277485</v>
      </c>
      <c r="N85" s="56" t="s">
        <v>983</v>
      </c>
      <c r="O85" s="56" t="s">
        <v>983</v>
      </c>
      <c r="P85" s="56" t="s">
        <v>983</v>
      </c>
      <c r="Q85" s="56" t="s">
        <v>983</v>
      </c>
      <c r="R85" s="56" t="s">
        <v>983</v>
      </c>
      <c r="S85" s="56" t="s">
        <v>983</v>
      </c>
      <c r="T85" s="57" t="s">
        <v>983</v>
      </c>
      <c r="U85" s="59" t="s">
        <v>983</v>
      </c>
      <c r="V85" s="56" t="s">
        <v>983</v>
      </c>
      <c r="W85" s="56" t="s">
        <v>983</v>
      </c>
      <c r="X85" s="56" t="s">
        <v>983</v>
      </c>
      <c r="Y85" s="56" t="s">
        <v>983</v>
      </c>
      <c r="Z85" s="56" t="s">
        <v>983</v>
      </c>
      <c r="AA85" s="56" t="s">
        <v>983</v>
      </c>
      <c r="AB85" s="56" t="s">
        <v>983</v>
      </c>
      <c r="AC85" s="14">
        <v>30</v>
      </c>
      <c r="AD85" s="56" t="s">
        <v>983</v>
      </c>
      <c r="AE85" s="14">
        <v>0.59230113438994303</v>
      </c>
      <c r="AF85" s="14">
        <v>5.3599707347522696E-4</v>
      </c>
      <c r="AG85" s="14">
        <v>41.153602351317197</v>
      </c>
      <c r="AH85" s="14">
        <v>86.816000000000003</v>
      </c>
      <c r="AI85" s="14">
        <v>16.5302406271128</v>
      </c>
      <c r="AJ85" s="57" t="s">
        <v>983</v>
      </c>
      <c r="AK85" s="14">
        <v>8.9891819877431391</v>
      </c>
      <c r="AL85" s="20">
        <v>80.016010668823498</v>
      </c>
      <c r="AM85" s="14">
        <v>2.1</v>
      </c>
      <c r="AN85" s="56" t="s">
        <v>983</v>
      </c>
      <c r="AO85" s="56" t="s">
        <v>983</v>
      </c>
      <c r="AP85" s="58" t="s">
        <v>983</v>
      </c>
      <c r="AQ85" s="56" t="s">
        <v>983</v>
      </c>
      <c r="AR85" s="56" t="s">
        <v>983</v>
      </c>
      <c r="AS85" s="56" t="s">
        <v>983</v>
      </c>
      <c r="AT85" s="56" t="s">
        <v>983</v>
      </c>
      <c r="AU85" s="56" t="s">
        <v>983</v>
      </c>
      <c r="AV85" s="14">
        <v>99.597585513078499</v>
      </c>
      <c r="AW85" s="14">
        <v>100</v>
      </c>
      <c r="AX85" s="56" t="s">
        <v>983</v>
      </c>
      <c r="AY85" s="61" t="s">
        <v>983</v>
      </c>
      <c r="AZ85" s="60" t="s">
        <v>983</v>
      </c>
      <c r="BA85" s="24">
        <v>33.9</v>
      </c>
      <c r="BB85" s="59" t="s">
        <v>983</v>
      </c>
      <c r="BC85" s="59" t="s">
        <v>983</v>
      </c>
      <c r="BD85" s="26" t="s">
        <v>998</v>
      </c>
      <c r="BE85" s="26" t="s">
        <v>985</v>
      </c>
      <c r="BF85" s="26" t="s">
        <v>986</v>
      </c>
      <c r="BG85" s="26" t="s">
        <v>265</v>
      </c>
      <c r="BH85" s="26" t="s">
        <v>1011</v>
      </c>
      <c r="BI85" s="26" t="s">
        <v>997</v>
      </c>
      <c r="BJ85">
        <v>-40.333423605930101</v>
      </c>
      <c r="BK85">
        <v>71.811000880999998</v>
      </c>
      <c r="BL85">
        <v>-26.4800018310547</v>
      </c>
      <c r="BM85">
        <v>-29.720007324218699</v>
      </c>
      <c r="BN85">
        <v>-26.7300018310547</v>
      </c>
      <c r="BO85">
        <v>-28.470007324218699</v>
      </c>
      <c r="BP85">
        <v>-27.8500045776367</v>
      </c>
      <c r="BQ85" s="26">
        <v>0.25700144722937601</v>
      </c>
      <c r="BR85" s="26">
        <v>11.0982182425237</v>
      </c>
      <c r="BS85" s="26">
        <v>18343.390082903399</v>
      </c>
      <c r="BT85" s="26">
        <v>1.6530070686716799E-35</v>
      </c>
      <c r="BU85" s="26">
        <v>2.00224912584801E-105</v>
      </c>
      <c r="BV85" s="26">
        <v>0</v>
      </c>
      <c r="BW85" s="26">
        <v>13.350986941698499</v>
      </c>
      <c r="BX85" s="26">
        <v>1</v>
      </c>
      <c r="BY85" s="26">
        <v>21</v>
      </c>
      <c r="CA85">
        <f t="shared" si="1"/>
        <v>0</v>
      </c>
    </row>
    <row r="86" spans="1:79" x14ac:dyDescent="0.25">
      <c r="A86" t="s">
        <v>490</v>
      </c>
      <c r="B86" t="s">
        <v>491</v>
      </c>
      <c r="C86">
        <v>17247807</v>
      </c>
      <c r="D86" s="14">
        <v>71.119</v>
      </c>
      <c r="E86" s="14">
        <v>76.936999999999998</v>
      </c>
      <c r="F86" s="14">
        <v>34.435395393361802</v>
      </c>
      <c r="G86" s="14">
        <v>60.7525320983504</v>
      </c>
      <c r="H86" s="14">
        <v>160.953779395297</v>
      </c>
      <c r="I86" s="14">
        <v>4.7380000000000004</v>
      </c>
      <c r="J86" s="14">
        <v>2.87</v>
      </c>
      <c r="K86" s="14">
        <v>48.945999999999998</v>
      </c>
      <c r="L86" s="14">
        <v>26.861229611222001</v>
      </c>
      <c r="M86" s="14">
        <v>18.796009277802799</v>
      </c>
      <c r="N86" s="14">
        <v>28.605596357133098</v>
      </c>
      <c r="O86" s="14">
        <v>0.51065937190591004</v>
      </c>
      <c r="P86" s="14">
        <v>-46073</v>
      </c>
      <c r="Q86" s="14">
        <v>19132</v>
      </c>
      <c r="R86" s="14">
        <v>145795</v>
      </c>
      <c r="S86" s="14">
        <v>1530600</v>
      </c>
      <c r="T86" s="20">
        <v>8310</v>
      </c>
      <c r="U86">
        <v>78460447919.991501</v>
      </c>
      <c r="V86" s="56" t="s">
        <v>983</v>
      </c>
      <c r="W86" s="56" t="s">
        <v>983</v>
      </c>
      <c r="X86" s="56" t="s">
        <v>983</v>
      </c>
      <c r="Y86" s="14">
        <v>62.349998474121101</v>
      </c>
      <c r="Z86" s="14">
        <v>31.4899997711182</v>
      </c>
      <c r="AA86" s="14">
        <v>46.226186693565701</v>
      </c>
      <c r="AB86" s="14">
        <v>2.8000000000000001E-2</v>
      </c>
      <c r="AC86" s="14">
        <v>99.89</v>
      </c>
      <c r="AD86" s="14">
        <v>0.35294113424259299</v>
      </c>
      <c r="AE86" s="14">
        <v>35.983575961179497</v>
      </c>
      <c r="AF86" s="14">
        <v>32.695036372305402</v>
      </c>
      <c r="AG86" s="14">
        <v>20.047879078254301</v>
      </c>
      <c r="AH86" s="14">
        <v>51.054000000000002</v>
      </c>
      <c r="AI86" s="56" t="s">
        <v>983</v>
      </c>
      <c r="AJ86" s="20">
        <v>6857.8994869323997</v>
      </c>
      <c r="AK86" s="14">
        <v>1.1510008356965999</v>
      </c>
      <c r="AL86" s="20">
        <v>100</v>
      </c>
      <c r="AM86" s="14">
        <v>10</v>
      </c>
      <c r="AN86" s="14">
        <v>14.9</v>
      </c>
      <c r="AO86" s="14">
        <v>26.2</v>
      </c>
      <c r="AP86" s="21">
        <v>0.35499999999999998</v>
      </c>
      <c r="AQ86" s="56" t="s">
        <v>983</v>
      </c>
      <c r="AR86" s="14">
        <v>2.8328099999999998</v>
      </c>
      <c r="AS86" s="14">
        <v>101.19489</v>
      </c>
      <c r="AT86" s="14">
        <v>79.941329999999994</v>
      </c>
      <c r="AU86" s="14">
        <v>0.96255999999999997</v>
      </c>
      <c r="AV86" s="14">
        <v>50.507395906905103</v>
      </c>
      <c r="AW86" s="14">
        <v>93.288093566894503</v>
      </c>
      <c r="AX86" s="14">
        <v>11.1311802061383</v>
      </c>
      <c r="AY86" s="22">
        <v>116</v>
      </c>
      <c r="AZ86" s="22">
        <v>18.8</v>
      </c>
      <c r="BA86" s="24">
        <v>22.1</v>
      </c>
      <c r="BB86" s="25">
        <v>0.65100000000000002</v>
      </c>
      <c r="BC86" s="27" t="s">
        <v>492</v>
      </c>
      <c r="BD86" s="26" t="s">
        <v>984</v>
      </c>
      <c r="BE86" s="26" t="s">
        <v>995</v>
      </c>
      <c r="BF86" s="26" t="s">
        <v>986</v>
      </c>
      <c r="BG86" s="26" t="s">
        <v>265</v>
      </c>
      <c r="BH86" s="26" t="s">
        <v>1010</v>
      </c>
      <c r="BI86" s="26" t="s">
        <v>987</v>
      </c>
      <c r="BJ86">
        <v>-90.286830469259598</v>
      </c>
      <c r="BK86">
        <v>15.773891506</v>
      </c>
      <c r="BL86">
        <v>22.170007324218801</v>
      </c>
      <c r="BM86">
        <v>22.520013427734401</v>
      </c>
      <c r="BN86">
        <v>23.360009765625001</v>
      </c>
      <c r="BO86">
        <v>24.640008544921901</v>
      </c>
      <c r="BP86">
        <v>23.172509765625001</v>
      </c>
      <c r="BQ86" s="26">
        <v>1.0779786928158E-2</v>
      </c>
      <c r="BR86" s="26">
        <v>1341153.8254406</v>
      </c>
      <c r="BS86" s="26">
        <v>18569.887748010999</v>
      </c>
      <c r="BT86" s="26">
        <v>6.2224645171151806E-5</v>
      </c>
      <c r="BU86" s="26">
        <v>0.63724758934035397</v>
      </c>
      <c r="BV86" s="26">
        <v>2.9321219659134502E-134</v>
      </c>
      <c r="BW86" s="26">
        <v>3738.6042969742798</v>
      </c>
      <c r="BX86" s="26">
        <v>0</v>
      </c>
      <c r="BY86" s="26">
        <v>50</v>
      </c>
      <c r="CA86">
        <f t="shared" si="1"/>
        <v>0</v>
      </c>
    </row>
    <row r="87" spans="1:79" x14ac:dyDescent="0.25">
      <c r="A87" t="s">
        <v>493</v>
      </c>
      <c r="B87" t="s">
        <v>494</v>
      </c>
      <c r="C87" s="59" t="s">
        <v>983</v>
      </c>
      <c r="D87" s="56" t="s">
        <v>983</v>
      </c>
      <c r="E87" s="56" t="s">
        <v>983</v>
      </c>
      <c r="F87" s="56" t="s">
        <v>983</v>
      </c>
      <c r="G87" s="56" t="s">
        <v>983</v>
      </c>
      <c r="H87" s="56" t="s">
        <v>983</v>
      </c>
      <c r="I87" s="56" t="s">
        <v>983</v>
      </c>
      <c r="J87" s="56" t="s">
        <v>983</v>
      </c>
      <c r="K87" s="56" t="s">
        <v>983</v>
      </c>
      <c r="L87" s="56" t="s">
        <v>983</v>
      </c>
      <c r="M87" s="56" t="s">
        <v>983</v>
      </c>
      <c r="N87" s="56" t="s">
        <v>983</v>
      </c>
      <c r="O87" s="56" t="s">
        <v>983</v>
      </c>
      <c r="P87" s="56" t="s">
        <v>983</v>
      </c>
      <c r="Q87" s="56" t="s">
        <v>983</v>
      </c>
      <c r="R87" s="56" t="s">
        <v>983</v>
      </c>
      <c r="S87" s="56" t="s">
        <v>983</v>
      </c>
      <c r="T87" s="57" t="s">
        <v>983</v>
      </c>
      <c r="U87" s="59" t="s">
        <v>983</v>
      </c>
      <c r="V87" s="56" t="s">
        <v>983</v>
      </c>
      <c r="W87" s="56" t="s">
        <v>983</v>
      </c>
      <c r="X87" s="56" t="s">
        <v>983</v>
      </c>
      <c r="Y87" s="56" t="s">
        <v>983</v>
      </c>
      <c r="Z87" s="56" t="s">
        <v>983</v>
      </c>
      <c r="AA87" s="56" t="s">
        <v>983</v>
      </c>
      <c r="AB87" s="56" t="s">
        <v>983</v>
      </c>
      <c r="AC87" s="56" t="s">
        <v>983</v>
      </c>
      <c r="AD87" s="56" t="s">
        <v>983</v>
      </c>
      <c r="AE87" s="56" t="s">
        <v>983</v>
      </c>
      <c r="AF87" s="56" t="s">
        <v>983</v>
      </c>
      <c r="AG87" s="56" t="s">
        <v>983</v>
      </c>
      <c r="AH87" s="56" t="s">
        <v>983</v>
      </c>
      <c r="AI87" s="56" t="s">
        <v>983</v>
      </c>
      <c r="AJ87" s="57" t="s">
        <v>983</v>
      </c>
      <c r="AK87" s="56" t="s">
        <v>983</v>
      </c>
      <c r="AL87" s="57" t="s">
        <v>983</v>
      </c>
      <c r="AM87" s="56" t="s">
        <v>983</v>
      </c>
      <c r="AN87" s="56" t="s">
        <v>983</v>
      </c>
      <c r="AO87" s="56" t="s">
        <v>983</v>
      </c>
      <c r="AP87" s="58" t="s">
        <v>983</v>
      </c>
      <c r="AQ87" s="56" t="s">
        <v>983</v>
      </c>
      <c r="AR87" s="56" t="s">
        <v>983</v>
      </c>
      <c r="AS87" s="56" t="s">
        <v>983</v>
      </c>
      <c r="AT87" s="56" t="s">
        <v>983</v>
      </c>
      <c r="AU87" s="56" t="s">
        <v>983</v>
      </c>
      <c r="AV87" s="56" t="s">
        <v>983</v>
      </c>
      <c r="AW87" s="56" t="s">
        <v>983</v>
      </c>
      <c r="AX87" s="56" t="s">
        <v>983</v>
      </c>
      <c r="AY87" s="61" t="s">
        <v>983</v>
      </c>
      <c r="AZ87" s="60" t="s">
        <v>983</v>
      </c>
      <c r="BA87" s="66" t="s">
        <v>983</v>
      </c>
      <c r="BB87" s="25">
        <v>0.46600000000000003</v>
      </c>
      <c r="BC87" s="59" t="s">
        <v>983</v>
      </c>
      <c r="BD87" s="26" t="s">
        <v>984</v>
      </c>
      <c r="BE87" s="26" t="s">
        <v>985</v>
      </c>
      <c r="BF87" s="26" t="s">
        <v>1002</v>
      </c>
      <c r="BG87" s="26" t="s">
        <v>265</v>
      </c>
      <c r="BH87" s="26" t="s">
        <v>1002</v>
      </c>
      <c r="BI87" s="26" t="s">
        <v>987</v>
      </c>
      <c r="BJ87">
        <v>-53.097140000000003</v>
      </c>
      <c r="BK87">
        <v>4.0970240000000002</v>
      </c>
      <c r="BL87">
        <v>26.170007324218801</v>
      </c>
      <c r="BM87">
        <v>25.860009765625001</v>
      </c>
      <c r="BN87">
        <v>25.589990234375001</v>
      </c>
      <c r="BO87">
        <v>26.260003662109401</v>
      </c>
      <c r="BP87">
        <v>25.9700027465821</v>
      </c>
      <c r="BQ87" s="26">
        <v>7.1061974296464006E-2</v>
      </c>
      <c r="BR87" s="26">
        <v>128.21872812099801</v>
      </c>
      <c r="BS87" s="26">
        <v>18352.331920869801</v>
      </c>
      <c r="BT87" s="26">
        <v>2.13320008203415E-36</v>
      </c>
      <c r="BU87" s="26">
        <v>9.8063681035911905E-54</v>
      </c>
      <c r="BV87" s="26">
        <v>0</v>
      </c>
      <c r="BW87" s="26">
        <v>747.28518474048997</v>
      </c>
      <c r="BX87" s="26">
        <v>1</v>
      </c>
      <c r="BY87" s="26">
        <v>21</v>
      </c>
      <c r="CA87">
        <f t="shared" si="1"/>
        <v>0</v>
      </c>
    </row>
    <row r="88" spans="1:79" x14ac:dyDescent="0.25">
      <c r="A88" t="s">
        <v>495</v>
      </c>
      <c r="B88" t="s">
        <v>496</v>
      </c>
      <c r="C88">
        <v>779004</v>
      </c>
      <c r="D88" s="14">
        <v>66.783000000000001</v>
      </c>
      <c r="E88" s="14">
        <v>72.971999999999994</v>
      </c>
      <c r="F88" s="14">
        <v>28.214545202476</v>
      </c>
      <c r="G88" s="14">
        <v>65.335183554427005</v>
      </c>
      <c r="H88" s="14">
        <v>3.9573482346964699</v>
      </c>
      <c r="I88" s="14">
        <v>7.4560000000000004</v>
      </c>
      <c r="J88" s="14">
        <v>2.4620000000000002</v>
      </c>
      <c r="K88" s="14">
        <v>73.394000000000005</v>
      </c>
      <c r="L88" s="14">
        <v>46.241231355989903</v>
      </c>
      <c r="M88" s="14">
        <v>40.428876932507002</v>
      </c>
      <c r="N88" s="56" t="s">
        <v>983</v>
      </c>
      <c r="O88" s="14">
        <v>2.7102700432910001</v>
      </c>
      <c r="P88" s="14">
        <v>-30001</v>
      </c>
      <c r="Q88" s="14">
        <v>283</v>
      </c>
      <c r="R88" s="14">
        <v>26069</v>
      </c>
      <c r="S88" s="14">
        <v>122480</v>
      </c>
      <c r="T88" s="20">
        <v>8420</v>
      </c>
      <c r="U88">
        <v>3878662620.7714601</v>
      </c>
      <c r="V88" s="56" t="s">
        <v>983</v>
      </c>
      <c r="W88" s="56" t="s">
        <v>983</v>
      </c>
      <c r="X88" s="56" t="s">
        <v>983</v>
      </c>
      <c r="Y88" s="14">
        <v>56.182998657226598</v>
      </c>
      <c r="Z88" s="14">
        <v>17.136999130248999</v>
      </c>
      <c r="AA88" s="14">
        <v>64.172851984883806</v>
      </c>
      <c r="AB88" s="56" t="s">
        <v>983</v>
      </c>
      <c r="AC88" s="14">
        <v>13.7</v>
      </c>
      <c r="AD88" s="14">
        <v>1.6932586457226599</v>
      </c>
      <c r="AE88" s="14">
        <v>8.6360172720345396</v>
      </c>
      <c r="AF88" s="14">
        <v>83.901447802895603</v>
      </c>
      <c r="AG88" s="14">
        <v>8.7374868088289492</v>
      </c>
      <c r="AH88" s="14">
        <v>26.606000000000002</v>
      </c>
      <c r="AI88" s="56" t="s">
        <v>983</v>
      </c>
      <c r="AJ88" s="20">
        <v>315701.22350598703</v>
      </c>
      <c r="AK88" s="14">
        <v>2.63239277948073</v>
      </c>
      <c r="AL88" s="20">
        <v>99.988177320038403</v>
      </c>
      <c r="AM88" s="14">
        <v>11.6</v>
      </c>
      <c r="AN88" s="14">
        <v>30.5</v>
      </c>
      <c r="AO88" s="14">
        <v>30.1</v>
      </c>
      <c r="AP88" s="21">
        <v>0.79900000000000004</v>
      </c>
      <c r="AQ88" s="56" t="s">
        <v>983</v>
      </c>
      <c r="AR88" s="14">
        <v>6.0609999999999999</v>
      </c>
      <c r="AS88" s="56" t="s">
        <v>983</v>
      </c>
      <c r="AT88" s="56" t="s">
        <v>983</v>
      </c>
      <c r="AU88" s="56" t="s">
        <v>983</v>
      </c>
      <c r="AV88" s="14">
        <v>83.686771876523494</v>
      </c>
      <c r="AW88" s="14">
        <v>90.864875793457003</v>
      </c>
      <c r="AX88" s="14">
        <v>1.75306045052141</v>
      </c>
      <c r="AY88" s="22">
        <v>119</v>
      </c>
      <c r="AZ88" s="22">
        <v>19.2</v>
      </c>
      <c r="BA88" s="24">
        <v>26.2</v>
      </c>
      <c r="BB88" s="25">
        <v>0.46100000000000002</v>
      </c>
      <c r="BC88" s="59" t="s">
        <v>983</v>
      </c>
      <c r="BD88" s="26" t="s">
        <v>984</v>
      </c>
      <c r="BE88" s="26" t="s">
        <v>995</v>
      </c>
      <c r="BF88" s="26" t="s">
        <v>1002</v>
      </c>
      <c r="BG88" s="26" t="s">
        <v>265</v>
      </c>
      <c r="BH88" s="26" t="s">
        <v>1002</v>
      </c>
      <c r="BI88" s="26" t="s">
        <v>987</v>
      </c>
      <c r="BJ88">
        <v>-58.956256135627399</v>
      </c>
      <c r="BK88">
        <v>4.8624950155000901</v>
      </c>
      <c r="BL88">
        <v>27.189996337890602</v>
      </c>
      <c r="BM88">
        <v>27.020013427734401</v>
      </c>
      <c r="BN88">
        <v>27.480004882812501</v>
      </c>
      <c r="BO88">
        <v>28.420007324218801</v>
      </c>
      <c r="BP88">
        <v>27.527505493164099</v>
      </c>
      <c r="BQ88" s="26">
        <v>4.8912221980492998E-2</v>
      </c>
      <c r="BR88" s="26">
        <v>143.35548467910499</v>
      </c>
      <c r="BS88" s="26">
        <v>18367.4233261271</v>
      </c>
      <c r="BT88" s="26">
        <v>1.9960060557424799E-13</v>
      </c>
      <c r="BU88" s="26">
        <v>3.2606728523985203E-10</v>
      </c>
      <c r="BV88" s="26">
        <v>4.9793042390298002E-259</v>
      </c>
      <c r="BW88" s="26">
        <v>821.22592520463104</v>
      </c>
      <c r="BX88" s="26">
        <v>1</v>
      </c>
      <c r="BY88" s="26">
        <v>26</v>
      </c>
      <c r="CA88">
        <f t="shared" si="1"/>
        <v>0</v>
      </c>
    </row>
    <row r="89" spans="1:79" x14ac:dyDescent="0.25">
      <c r="A89" t="s">
        <v>497</v>
      </c>
      <c r="B89" t="s">
        <v>498</v>
      </c>
      <c r="C89">
        <v>9587522</v>
      </c>
      <c r="D89" s="14">
        <v>72.771000000000001</v>
      </c>
      <c r="E89" s="14">
        <v>77.378</v>
      </c>
      <c r="F89" s="14">
        <v>31.7408815333097</v>
      </c>
      <c r="G89" s="14">
        <v>63.568500807612203</v>
      </c>
      <c r="H89" s="14">
        <v>85.6870319063366</v>
      </c>
      <c r="I89" s="14">
        <v>4.4370000000000003</v>
      </c>
      <c r="J89" s="14">
        <v>2.46</v>
      </c>
      <c r="K89" s="14">
        <v>42.904000000000003</v>
      </c>
      <c r="L89" s="14">
        <v>57.949431741107503</v>
      </c>
      <c r="M89" s="14">
        <v>43.387779189987803</v>
      </c>
      <c r="N89" s="14">
        <v>23.999213603943399</v>
      </c>
      <c r="O89" s="14">
        <v>2.9515728604208298</v>
      </c>
      <c r="P89" s="14">
        <v>-34000</v>
      </c>
      <c r="Q89" s="14">
        <v>18860</v>
      </c>
      <c r="R89" s="14">
        <v>411989</v>
      </c>
      <c r="S89" s="14">
        <v>976200</v>
      </c>
      <c r="T89" s="20">
        <v>4790</v>
      </c>
      <c r="U89">
        <v>23969890430.7882</v>
      </c>
      <c r="V89" s="14">
        <v>48.3</v>
      </c>
      <c r="W89" s="14">
        <v>52.6</v>
      </c>
      <c r="X89" s="14">
        <v>50.5</v>
      </c>
      <c r="Y89" s="14">
        <v>68.771003723144503</v>
      </c>
      <c r="Z89" s="14">
        <v>30.2600002288818</v>
      </c>
      <c r="AA89" s="14">
        <v>60.501353858568002</v>
      </c>
      <c r="AB89" s="14">
        <v>0.04</v>
      </c>
      <c r="AC89" s="14">
        <v>45.1</v>
      </c>
      <c r="AD89" s="14">
        <v>1.7125893130415899</v>
      </c>
      <c r="AE89" s="14">
        <v>28.912324604522301</v>
      </c>
      <c r="AF89" s="14">
        <v>39.967825542943999</v>
      </c>
      <c r="AG89" s="14">
        <v>23.885552257811899</v>
      </c>
      <c r="AH89" s="14">
        <v>57.095999999999997</v>
      </c>
      <c r="AI89" s="14">
        <v>14.1460676232578</v>
      </c>
      <c r="AJ89" s="20">
        <v>10123.287256706401</v>
      </c>
      <c r="AK89" s="14">
        <v>1.0576480229273599</v>
      </c>
      <c r="AL89" s="20">
        <v>99.983521709717905</v>
      </c>
      <c r="AM89" s="14">
        <v>7.3</v>
      </c>
      <c r="AN89" s="14">
        <v>14</v>
      </c>
      <c r="AO89" s="14">
        <v>17.600000000000001</v>
      </c>
      <c r="AP89" s="21">
        <v>0.60860000000000003</v>
      </c>
      <c r="AQ89" s="14">
        <v>0.7</v>
      </c>
      <c r="AR89" s="56" t="s">
        <v>983</v>
      </c>
      <c r="AS89" s="14">
        <v>91.534959999999998</v>
      </c>
      <c r="AT89" s="14">
        <v>81.62433</v>
      </c>
      <c r="AU89" s="14">
        <v>1.05166</v>
      </c>
      <c r="AV89" s="14">
        <v>76.039194407385594</v>
      </c>
      <c r="AW89" s="14">
        <v>86.5</v>
      </c>
      <c r="AX89" s="14">
        <v>10.2277038951877</v>
      </c>
      <c r="AY89" s="22">
        <v>119</v>
      </c>
      <c r="AZ89" s="22">
        <v>19.399999999999999</v>
      </c>
      <c r="BA89" s="24">
        <v>23</v>
      </c>
      <c r="BB89" s="25">
        <v>0.67</v>
      </c>
      <c r="BC89" s="59" t="s">
        <v>983</v>
      </c>
      <c r="BD89" s="26" t="s">
        <v>984</v>
      </c>
      <c r="BE89" s="26" t="s">
        <v>995</v>
      </c>
      <c r="BF89" s="26" t="s">
        <v>986</v>
      </c>
      <c r="BG89" s="26" t="s">
        <v>265</v>
      </c>
      <c r="BH89" s="26" t="s">
        <v>1010</v>
      </c>
      <c r="BI89" s="26" t="s">
        <v>987</v>
      </c>
      <c r="BJ89">
        <v>-87.230454406603599</v>
      </c>
      <c r="BK89">
        <v>14.504658406500001</v>
      </c>
      <c r="BL89">
        <v>20.719995117187501</v>
      </c>
      <c r="BM89">
        <v>20.420007324218801</v>
      </c>
      <c r="BN89">
        <v>21.149987792968801</v>
      </c>
      <c r="BO89">
        <v>21.399987792968801</v>
      </c>
      <c r="BP89">
        <v>20.922494506835999</v>
      </c>
      <c r="BQ89" s="26">
        <v>8.7460433842611998E-2</v>
      </c>
      <c r="BR89" s="26">
        <v>646.18289500426499</v>
      </c>
      <c r="BS89" s="26">
        <v>18356.1292064843</v>
      </c>
      <c r="BT89" s="26">
        <v>2.6193695541114999E-35</v>
      </c>
      <c r="BU89" s="26">
        <v>7.7582514674396606E-54</v>
      </c>
      <c r="BV89" s="26">
        <v>0</v>
      </c>
      <c r="BW89" s="26">
        <v>18027.382720976599</v>
      </c>
      <c r="BX89" s="26">
        <v>1</v>
      </c>
      <c r="BY89" s="26">
        <v>12</v>
      </c>
      <c r="CA89">
        <f t="shared" si="1"/>
        <v>0</v>
      </c>
    </row>
    <row r="90" spans="1:79" x14ac:dyDescent="0.25">
      <c r="A90" t="s">
        <v>499</v>
      </c>
      <c r="B90" t="s">
        <v>500</v>
      </c>
      <c r="C90">
        <v>4087843</v>
      </c>
      <c r="D90" s="14">
        <v>74.900000000000006</v>
      </c>
      <c r="E90" s="14">
        <v>81.400000000000006</v>
      </c>
      <c r="F90" s="14">
        <v>14.5119400058464</v>
      </c>
      <c r="G90" s="14">
        <v>65.042626981730606</v>
      </c>
      <c r="H90" s="14">
        <v>73.077197998570398</v>
      </c>
      <c r="I90" s="14">
        <v>12.9</v>
      </c>
      <c r="J90" s="14">
        <v>1.47</v>
      </c>
      <c r="K90" s="14">
        <v>43.052999999999997</v>
      </c>
      <c r="L90" s="14">
        <v>49.409116872406202</v>
      </c>
      <c r="M90" s="14">
        <v>50.028996296934103</v>
      </c>
      <c r="N90" s="56" t="s">
        <v>983</v>
      </c>
      <c r="O90" s="56" t="s">
        <v>983</v>
      </c>
      <c r="P90" s="14">
        <v>-40004</v>
      </c>
      <c r="Q90" s="14">
        <v>24107</v>
      </c>
      <c r="R90" s="14">
        <v>2093577</v>
      </c>
      <c r="S90" s="14">
        <v>264500</v>
      </c>
      <c r="T90" s="20">
        <v>27180</v>
      </c>
      <c r="U90">
        <v>60971699315.177597</v>
      </c>
      <c r="V90" s="56" t="s">
        <v>983</v>
      </c>
      <c r="W90" s="14">
        <v>3.8</v>
      </c>
      <c r="X90" s="14">
        <v>30.4</v>
      </c>
      <c r="Y90" s="14">
        <v>51.181999206542997</v>
      </c>
      <c r="Z90" s="14">
        <v>5.9629998207092303</v>
      </c>
      <c r="AA90" s="14">
        <v>79.050265817838493</v>
      </c>
      <c r="AB90" s="14">
        <v>0.86450000000000005</v>
      </c>
      <c r="AC90" s="14">
        <v>4276.8999999999996</v>
      </c>
      <c r="AD90" s="14">
        <v>1.46505417870661</v>
      </c>
      <c r="AE90" s="14">
        <v>27.5911365260901</v>
      </c>
      <c r="AF90" s="14">
        <v>34.3531098001083</v>
      </c>
      <c r="AG90" s="14">
        <v>38.253630214003898</v>
      </c>
      <c r="AH90" s="14">
        <v>56.947000000000003</v>
      </c>
      <c r="AI90" s="14">
        <v>23.705127024871299</v>
      </c>
      <c r="AJ90" s="20">
        <v>8894.8890722394808</v>
      </c>
      <c r="AK90" s="14">
        <v>3.9738049055903102</v>
      </c>
      <c r="AL90" s="20">
        <v>99.779605273265602</v>
      </c>
      <c r="AM90" s="14">
        <v>5.4</v>
      </c>
      <c r="AN90" s="14">
        <v>16.7</v>
      </c>
      <c r="AO90" s="14">
        <v>4.7</v>
      </c>
      <c r="AP90" s="21">
        <v>2.9962</v>
      </c>
      <c r="AQ90" s="14">
        <v>5.9</v>
      </c>
      <c r="AR90" s="56" t="s">
        <v>983</v>
      </c>
      <c r="AS90" s="14">
        <v>96.471029999999999</v>
      </c>
      <c r="AT90" s="14">
        <v>95.547160000000005</v>
      </c>
      <c r="AU90" s="14">
        <v>1.0329900000000001</v>
      </c>
      <c r="AV90" s="14">
        <v>94.824845086306794</v>
      </c>
      <c r="AW90" s="14">
        <v>100</v>
      </c>
      <c r="AX90" s="14">
        <v>38.586873595133497</v>
      </c>
      <c r="AY90" s="22">
        <v>125</v>
      </c>
      <c r="AZ90" s="22">
        <v>27.1</v>
      </c>
      <c r="BA90" s="24">
        <v>43</v>
      </c>
      <c r="BB90" s="25">
        <v>0.503</v>
      </c>
      <c r="BC90" s="59" t="s">
        <v>983</v>
      </c>
      <c r="BD90" s="26" t="s">
        <v>998</v>
      </c>
      <c r="BE90" s="26" t="s">
        <v>985</v>
      </c>
      <c r="BF90" s="26" t="s">
        <v>286</v>
      </c>
      <c r="BG90" s="26" t="s">
        <v>286</v>
      </c>
      <c r="BH90" s="26" t="s">
        <v>996</v>
      </c>
      <c r="BI90" s="26" t="s">
        <v>997</v>
      </c>
      <c r="BJ90">
        <v>15.321580257748099</v>
      </c>
      <c r="BK90">
        <v>44.745124209499998</v>
      </c>
      <c r="BL90">
        <v>5.9800048828125201</v>
      </c>
      <c r="BM90">
        <v>4.5400024414062701</v>
      </c>
      <c r="BN90">
        <v>6.2799926757812701</v>
      </c>
      <c r="BO90">
        <v>5.5200134277344004</v>
      </c>
      <c r="BP90">
        <v>5.58000335693362</v>
      </c>
      <c r="BQ90" s="26">
        <v>8.7345562886334993E-2</v>
      </c>
      <c r="BR90" s="26">
        <v>2248.1907003660999</v>
      </c>
      <c r="BS90" s="26">
        <v>18351.721501340799</v>
      </c>
      <c r="BT90" s="26">
        <v>1.8664534086827401E-87</v>
      </c>
      <c r="BU90" s="26">
        <v>9.3039667336294503E-115</v>
      </c>
      <c r="BV90" s="26">
        <v>0</v>
      </c>
      <c r="BW90" s="26">
        <v>19306.762463086401</v>
      </c>
      <c r="BX90" s="26">
        <v>1</v>
      </c>
      <c r="BY90" s="26">
        <v>22</v>
      </c>
      <c r="CA90">
        <f t="shared" si="1"/>
        <v>0</v>
      </c>
    </row>
    <row r="91" spans="1:79" x14ac:dyDescent="0.25">
      <c r="A91" t="s">
        <v>501</v>
      </c>
      <c r="B91" t="s">
        <v>502</v>
      </c>
      <c r="C91">
        <v>11123176</v>
      </c>
      <c r="D91" s="14">
        <v>61.5</v>
      </c>
      <c r="E91" s="14">
        <v>65.831999999999994</v>
      </c>
      <c r="F91" s="14">
        <v>33.242244257891002</v>
      </c>
      <c r="G91" s="14">
        <v>61.808351893676402</v>
      </c>
      <c r="H91" s="14">
        <v>403.59854862118999</v>
      </c>
      <c r="I91" s="14">
        <v>8.5340000000000007</v>
      </c>
      <c r="J91" s="14">
        <v>2.9350000000000001</v>
      </c>
      <c r="K91" s="14">
        <v>44.722000000000001</v>
      </c>
      <c r="L91" s="14">
        <v>56.480812187155202</v>
      </c>
      <c r="M91" s="14">
        <v>18.835452027297499</v>
      </c>
      <c r="N91" s="14">
        <v>1.24838373554419</v>
      </c>
      <c r="O91" s="14">
        <v>10.2160620032103</v>
      </c>
      <c r="P91" s="14">
        <v>-175000</v>
      </c>
      <c r="Q91" s="14">
        <v>27531</v>
      </c>
      <c r="R91" s="56" t="s">
        <v>983</v>
      </c>
      <c r="S91" s="14">
        <v>196135</v>
      </c>
      <c r="T91" s="20">
        <v>1880</v>
      </c>
      <c r="U91">
        <v>9658721168.8684902</v>
      </c>
      <c r="V91" s="56" t="s">
        <v>983</v>
      </c>
      <c r="W91" s="56" t="s">
        <v>983</v>
      </c>
      <c r="X91" s="56" t="s">
        <v>983</v>
      </c>
      <c r="Y91" s="14">
        <v>67.183998107910199</v>
      </c>
      <c r="Z91" s="14">
        <v>28.659000396728501</v>
      </c>
      <c r="AA91" s="14">
        <v>84.994098060749494</v>
      </c>
      <c r="AB91" s="56" t="s">
        <v>983</v>
      </c>
      <c r="AC91" s="14">
        <v>29.18</v>
      </c>
      <c r="AD91" s="14">
        <v>8.4033740556742505E-4</v>
      </c>
      <c r="AE91" s="14">
        <v>66.763425253991301</v>
      </c>
      <c r="AF91" s="14">
        <v>3.4905659270044298</v>
      </c>
      <c r="AG91" s="14">
        <v>1.9498829806778999</v>
      </c>
      <c r="AH91" s="14">
        <v>55.277999999999999</v>
      </c>
      <c r="AI91" s="14">
        <v>18.011421072323699</v>
      </c>
      <c r="AJ91" s="20">
        <v>1233.2913199042</v>
      </c>
      <c r="AK91" s="14">
        <v>0.27114018683083801</v>
      </c>
      <c r="AL91" s="20">
        <v>100</v>
      </c>
      <c r="AM91" s="14">
        <v>6.7</v>
      </c>
      <c r="AN91" s="14">
        <v>26.5</v>
      </c>
      <c r="AO91" s="14">
        <v>64.8</v>
      </c>
      <c r="AP91" s="21">
        <v>0.23449999999999999</v>
      </c>
      <c r="AQ91" s="14">
        <v>0.7</v>
      </c>
      <c r="AR91" s="14">
        <v>2.4495900000000002</v>
      </c>
      <c r="AS91" s="56" t="s">
        <v>983</v>
      </c>
      <c r="AT91" s="56" t="s">
        <v>983</v>
      </c>
      <c r="AU91" s="56" t="s">
        <v>983</v>
      </c>
      <c r="AV91" s="14">
        <v>23.898516742165601</v>
      </c>
      <c r="AW91" s="14">
        <v>43.7525634765625</v>
      </c>
      <c r="AX91" s="14">
        <v>34.863171074748202</v>
      </c>
      <c r="AY91" s="22">
        <v>91</v>
      </c>
      <c r="AZ91" s="22">
        <v>20.5</v>
      </c>
      <c r="BA91" s="24">
        <v>23</v>
      </c>
      <c r="BB91" s="25">
        <v>0.623</v>
      </c>
      <c r="BC91" s="59" t="s">
        <v>983</v>
      </c>
      <c r="BD91" s="26" t="s">
        <v>988</v>
      </c>
      <c r="BE91" s="26" t="s">
        <v>989</v>
      </c>
      <c r="BF91" s="26" t="s">
        <v>986</v>
      </c>
      <c r="BG91" s="26" t="s">
        <v>265</v>
      </c>
      <c r="BH91" s="26" t="s">
        <v>266</v>
      </c>
      <c r="BI91" s="26" t="s">
        <v>987</v>
      </c>
      <c r="BJ91">
        <v>-72.283423388389807</v>
      </c>
      <c r="BK91">
        <v>18.982046611000101</v>
      </c>
      <c r="BL91">
        <v>25.499993896484401</v>
      </c>
      <c r="BM91">
        <v>24.670007324218801</v>
      </c>
      <c r="BN91">
        <v>25.589990234375001</v>
      </c>
      <c r="BO91">
        <v>25.119989013671901</v>
      </c>
      <c r="BP91">
        <v>25.219995117187501</v>
      </c>
      <c r="BQ91" s="26">
        <v>2.9144534741271998E-2</v>
      </c>
      <c r="BR91" s="26">
        <v>353.37795935301898</v>
      </c>
      <c r="BS91" s="26">
        <v>18392.972077110298</v>
      </c>
      <c r="BT91" s="26">
        <v>4.8113243781875401E-13</v>
      </c>
      <c r="BU91" s="26">
        <v>4.4924104567300001E-4</v>
      </c>
      <c r="BV91" s="26">
        <v>9.41096865370324E-223</v>
      </c>
      <c r="BW91" s="26">
        <v>292.61059856959798</v>
      </c>
      <c r="BX91" s="26">
        <v>1</v>
      </c>
      <c r="BY91" s="26">
        <v>21</v>
      </c>
      <c r="CA91">
        <f t="shared" si="1"/>
        <v>0</v>
      </c>
    </row>
    <row r="92" spans="1:79" x14ac:dyDescent="0.25">
      <c r="A92" t="s">
        <v>503</v>
      </c>
      <c r="B92" t="s">
        <v>504</v>
      </c>
      <c r="C92">
        <v>9775564</v>
      </c>
      <c r="D92" s="14">
        <v>72.5</v>
      </c>
      <c r="E92" s="14">
        <v>79.3</v>
      </c>
      <c r="F92" s="14">
        <v>14.411992213442399</v>
      </c>
      <c r="G92" s="14">
        <v>66.430282403325506</v>
      </c>
      <c r="H92" s="14">
        <v>107.906605545123</v>
      </c>
      <c r="I92" s="14">
        <v>13.4</v>
      </c>
      <c r="J92" s="14">
        <v>1.54</v>
      </c>
      <c r="K92" s="14">
        <v>28.649000000000001</v>
      </c>
      <c r="L92" s="14">
        <v>79.854197301980093</v>
      </c>
      <c r="M92" s="14">
        <v>87.143096211555005</v>
      </c>
      <c r="N92" s="56" t="s">
        <v>983</v>
      </c>
      <c r="O92" s="56" t="s">
        <v>983</v>
      </c>
      <c r="P92" s="14">
        <v>29999</v>
      </c>
      <c r="Q92" s="14">
        <v>3927</v>
      </c>
      <c r="R92" s="14">
        <v>31226848</v>
      </c>
      <c r="S92" s="56" t="s">
        <v>983</v>
      </c>
      <c r="T92" s="20">
        <v>29860</v>
      </c>
      <c r="U92">
        <v>157882912778.254</v>
      </c>
      <c r="V92" s="56" t="s">
        <v>983</v>
      </c>
      <c r="W92" s="14">
        <v>3</v>
      </c>
      <c r="X92" s="14">
        <v>30.6</v>
      </c>
      <c r="Y92" s="14">
        <v>56.4679985046387</v>
      </c>
      <c r="Z92" s="14">
        <v>4.6999998092651403</v>
      </c>
      <c r="AA92" s="14">
        <v>73.995088758409494</v>
      </c>
      <c r="AB92" s="14">
        <v>1.3486</v>
      </c>
      <c r="AC92" s="14">
        <v>6700.92</v>
      </c>
      <c r="AD92" s="14">
        <v>1.0820772900153499</v>
      </c>
      <c r="AE92" s="14">
        <v>58.3563459626643</v>
      </c>
      <c r="AF92" s="14">
        <v>22.905115405459501</v>
      </c>
      <c r="AG92" s="14">
        <v>22.5975581595624</v>
      </c>
      <c r="AH92" s="14">
        <v>71.350999999999999</v>
      </c>
      <c r="AI92" s="14">
        <v>23.4237967417865</v>
      </c>
      <c r="AJ92" s="20">
        <v>608.12035269358796</v>
      </c>
      <c r="AK92" s="14">
        <v>4.2655749757664001</v>
      </c>
      <c r="AL92" s="20">
        <v>100</v>
      </c>
      <c r="AM92" s="14">
        <v>6.9</v>
      </c>
      <c r="AN92" s="14">
        <v>23</v>
      </c>
      <c r="AO92" s="14">
        <v>4.3</v>
      </c>
      <c r="AP92" s="21">
        <v>3.2311999999999999</v>
      </c>
      <c r="AQ92" s="14">
        <v>7</v>
      </c>
      <c r="AR92" s="14">
        <v>4.7107799999999997</v>
      </c>
      <c r="AS92" s="14">
        <v>100.80547</v>
      </c>
      <c r="AT92" s="14">
        <v>105.05003000000001</v>
      </c>
      <c r="AU92" s="14">
        <v>0.99904999999999999</v>
      </c>
      <c r="AV92" s="14">
        <v>98.569856985698607</v>
      </c>
      <c r="AW92" s="14">
        <v>100</v>
      </c>
      <c r="AX92" s="14">
        <v>7.1503497944038603</v>
      </c>
      <c r="AY92" s="22">
        <v>126</v>
      </c>
      <c r="AZ92" s="22">
        <v>28.6</v>
      </c>
      <c r="BA92" s="24">
        <v>42.3</v>
      </c>
      <c r="BB92" s="25">
        <v>0.84499999999999997</v>
      </c>
      <c r="BC92" s="27" t="s">
        <v>505</v>
      </c>
      <c r="BD92" s="26" t="s">
        <v>998</v>
      </c>
      <c r="BE92" s="26" t="s">
        <v>1003</v>
      </c>
      <c r="BF92" s="26" t="s">
        <v>286</v>
      </c>
      <c r="BG92" s="26" t="s">
        <v>286</v>
      </c>
      <c r="BH92" s="26" t="s">
        <v>1009</v>
      </c>
      <c r="BI92" s="26" t="s">
        <v>997</v>
      </c>
      <c r="BJ92">
        <v>19.119192289394899</v>
      </c>
      <c r="BK92">
        <v>47.157988281500103</v>
      </c>
      <c r="BL92">
        <v>4.1499877929687701</v>
      </c>
      <c r="BM92">
        <v>0.35000000000002301</v>
      </c>
      <c r="BN92">
        <v>6.6199890136719004</v>
      </c>
      <c r="BO92">
        <v>7.7900024414062701</v>
      </c>
      <c r="BP92">
        <v>4.7274948120117397</v>
      </c>
      <c r="BQ92" s="26">
        <v>4.5565892058698002E-2</v>
      </c>
      <c r="BR92" s="26">
        <v>5429.3091784771896</v>
      </c>
      <c r="BS92" s="26">
        <v>18371.749869018</v>
      </c>
      <c r="BT92" s="26">
        <v>1.3072763213546999E-44</v>
      </c>
      <c r="BU92" s="26">
        <v>5.2644057688273898E-33</v>
      </c>
      <c r="BV92" s="26">
        <v>3.4055313101143899E-297</v>
      </c>
      <c r="BW92" s="26">
        <v>71263.753340485695</v>
      </c>
      <c r="BX92" s="26">
        <v>1</v>
      </c>
      <c r="BY92" s="26">
        <v>20</v>
      </c>
      <c r="CA92">
        <f t="shared" si="1"/>
        <v>0</v>
      </c>
    </row>
    <row r="93" spans="1:79" x14ac:dyDescent="0.25">
      <c r="A93" t="s">
        <v>506</v>
      </c>
      <c r="B93" t="s">
        <v>507</v>
      </c>
      <c r="C93">
        <v>267663435</v>
      </c>
      <c r="D93" s="14">
        <v>69.375</v>
      </c>
      <c r="E93" s="14">
        <v>73.748000000000005</v>
      </c>
      <c r="F93" s="14">
        <v>26.5511973052634</v>
      </c>
      <c r="G93" s="14">
        <v>67.591637082007907</v>
      </c>
      <c r="H93" s="14">
        <v>147.75219008926001</v>
      </c>
      <c r="I93" s="14">
        <v>6.4649999999999999</v>
      </c>
      <c r="J93" s="14">
        <v>2.3109999999999999</v>
      </c>
      <c r="K93" s="14">
        <v>44.674999999999997</v>
      </c>
      <c r="L93" s="14">
        <v>19.174186233023999</v>
      </c>
      <c r="M93" s="14">
        <v>20.1885592572328</v>
      </c>
      <c r="N93" s="14">
        <v>29.4394975269147</v>
      </c>
      <c r="O93" s="14">
        <v>9.3925583267245705E-2</v>
      </c>
      <c r="P93" s="14">
        <v>-494777</v>
      </c>
      <c r="Q93" s="14">
        <v>12157</v>
      </c>
      <c r="R93" s="14">
        <v>115154100.90899999</v>
      </c>
      <c r="S93" s="14">
        <v>12853000</v>
      </c>
      <c r="T93" s="20">
        <v>12670</v>
      </c>
      <c r="U93">
        <v>1042173300625.55</v>
      </c>
      <c r="V93" s="14">
        <v>9.8000000000000007</v>
      </c>
      <c r="W93" s="14">
        <v>58.7</v>
      </c>
      <c r="X93" s="14">
        <v>39.4</v>
      </c>
      <c r="Y93" s="14">
        <v>67.496002197265597</v>
      </c>
      <c r="Z93" s="14">
        <v>28.6350002288818</v>
      </c>
      <c r="AA93" s="14">
        <v>64.822617629961698</v>
      </c>
      <c r="AB93" s="14">
        <v>0.23810000000000001</v>
      </c>
      <c r="AC93" s="14">
        <v>26947.57</v>
      </c>
      <c r="AD93" s="14">
        <v>0.71644283278016097</v>
      </c>
      <c r="AE93" s="14">
        <v>31.4644203646561</v>
      </c>
      <c r="AF93" s="14">
        <v>49.860398197419897</v>
      </c>
      <c r="AG93" s="14">
        <v>12.165696363797201</v>
      </c>
      <c r="AH93" s="14">
        <v>55.325000000000003</v>
      </c>
      <c r="AI93" s="14">
        <v>13.154889670618701</v>
      </c>
      <c r="AJ93" s="20">
        <v>7913.6435620624297</v>
      </c>
      <c r="AK93" s="14">
        <v>1.8193783800449399</v>
      </c>
      <c r="AL93" s="20">
        <v>95.567147261062701</v>
      </c>
      <c r="AM93" s="14">
        <v>6.3</v>
      </c>
      <c r="AN93" s="14">
        <v>26.4</v>
      </c>
      <c r="AO93" s="14">
        <v>25</v>
      </c>
      <c r="AP93" s="21">
        <v>0.37769999999999998</v>
      </c>
      <c r="AQ93" s="56" t="s">
        <v>983</v>
      </c>
      <c r="AR93" s="56" t="s">
        <v>983</v>
      </c>
      <c r="AS93" s="14">
        <v>105.91143</v>
      </c>
      <c r="AT93" s="14">
        <v>100.82592</v>
      </c>
      <c r="AU93" s="14">
        <v>0.99365000000000003</v>
      </c>
      <c r="AV93" s="14">
        <v>64.541014576170696</v>
      </c>
      <c r="AW93" s="14">
        <v>98.14</v>
      </c>
      <c r="AX93" s="14">
        <v>7.4738587070256397</v>
      </c>
      <c r="AY93" s="22">
        <v>126</v>
      </c>
      <c r="AZ93" s="22">
        <v>6.9</v>
      </c>
      <c r="BA93" s="24">
        <v>30.2</v>
      </c>
      <c r="BB93" s="25">
        <v>0.93799999999999994</v>
      </c>
      <c r="BC93" s="59" t="s">
        <v>983</v>
      </c>
      <c r="BD93" s="26" t="s">
        <v>1019</v>
      </c>
      <c r="BE93" s="26" t="s">
        <v>995</v>
      </c>
      <c r="BF93" s="26" t="s">
        <v>272</v>
      </c>
      <c r="BG93" s="26" t="s">
        <v>272</v>
      </c>
      <c r="BH93" s="26" t="s">
        <v>1013</v>
      </c>
      <c r="BI93" s="26" t="s">
        <v>1005</v>
      </c>
      <c r="BJ93">
        <v>113.32522975833599</v>
      </c>
      <c r="BK93">
        <v>0.10490550300005499</v>
      </c>
      <c r="BL93">
        <v>23.339990234375001</v>
      </c>
      <c r="BM93">
        <v>23.35</v>
      </c>
      <c r="BN93">
        <v>23.429986572265602</v>
      </c>
      <c r="BO93">
        <v>23.619989013671901</v>
      </c>
      <c r="BP93">
        <v>23.434991455078102</v>
      </c>
      <c r="BQ93" s="26">
        <v>3.5645908129627001E-2</v>
      </c>
      <c r="BR93" s="26">
        <v>29362.245209738601</v>
      </c>
      <c r="BS93" s="26">
        <v>18382.699760797601</v>
      </c>
      <c r="BT93" s="26">
        <v>3.5386507479671602E-56</v>
      </c>
      <c r="BU93" s="26">
        <v>1.6893252863912501E-33</v>
      </c>
      <c r="BV93" s="26">
        <v>4.7431612170042302E-293</v>
      </c>
      <c r="BW93" s="26">
        <v>295154.23698813701</v>
      </c>
      <c r="BX93" s="26">
        <v>1</v>
      </c>
      <c r="BY93" s="26">
        <v>26</v>
      </c>
      <c r="CA93">
        <f t="shared" si="1"/>
        <v>0</v>
      </c>
    </row>
    <row r="94" spans="1:79" x14ac:dyDescent="0.25">
      <c r="A94" t="s">
        <v>509</v>
      </c>
      <c r="B94" t="s">
        <v>510</v>
      </c>
      <c r="C94">
        <v>84077</v>
      </c>
      <c r="D94" s="56" t="s">
        <v>983</v>
      </c>
      <c r="E94" s="56" t="s">
        <v>983</v>
      </c>
      <c r="F94" s="56" t="s">
        <v>983</v>
      </c>
      <c r="G94" s="56" t="s">
        <v>983</v>
      </c>
      <c r="H94" s="14">
        <v>147.50350877193</v>
      </c>
      <c r="I94" s="56" t="s">
        <v>983</v>
      </c>
      <c r="J94" s="56" t="s">
        <v>983</v>
      </c>
      <c r="K94" s="14">
        <v>47.411999999999999</v>
      </c>
      <c r="L94" s="56" t="s">
        <v>983</v>
      </c>
      <c r="M94" s="56" t="s">
        <v>983</v>
      </c>
      <c r="N94" s="56" t="s">
        <v>983</v>
      </c>
      <c r="O94" s="56" t="s">
        <v>983</v>
      </c>
      <c r="P94" s="56" t="s">
        <v>983</v>
      </c>
      <c r="Q94" s="56" t="s">
        <v>983</v>
      </c>
      <c r="R94" s="56" t="s">
        <v>983</v>
      </c>
      <c r="S94" s="56" t="s">
        <v>983</v>
      </c>
      <c r="T94" s="57" t="s">
        <v>983</v>
      </c>
      <c r="U94" s="59" t="s">
        <v>983</v>
      </c>
      <c r="V94" s="56" t="s">
        <v>983</v>
      </c>
      <c r="W94" s="56" t="s">
        <v>983</v>
      </c>
      <c r="X94" s="56" t="s">
        <v>983</v>
      </c>
      <c r="Y94" s="56" t="s">
        <v>983</v>
      </c>
      <c r="Z94" s="56" t="s">
        <v>983</v>
      </c>
      <c r="AA94" s="56" t="s">
        <v>983</v>
      </c>
      <c r="AB94" s="56" t="s">
        <v>983</v>
      </c>
      <c r="AC94" s="56" t="s">
        <v>983</v>
      </c>
      <c r="AD94" s="56" t="s">
        <v>983</v>
      </c>
      <c r="AE94" s="14">
        <v>69.824560065018403</v>
      </c>
      <c r="AF94" s="14">
        <v>6.070175505521</v>
      </c>
      <c r="AG94" s="14">
        <v>3.72176999077853</v>
      </c>
      <c r="AH94" s="14">
        <v>52.588000000000001</v>
      </c>
      <c r="AI94" s="14">
        <v>15.435080615794099</v>
      </c>
      <c r="AJ94" s="57" t="s">
        <v>983</v>
      </c>
      <c r="AK94" s="56" t="s">
        <v>983</v>
      </c>
      <c r="AL94" s="57" t="s">
        <v>983</v>
      </c>
      <c r="AM94" s="56" t="s">
        <v>983</v>
      </c>
      <c r="AN94" s="56" t="s">
        <v>983</v>
      </c>
      <c r="AO94" s="56" t="s">
        <v>983</v>
      </c>
      <c r="AP94" s="58" t="s">
        <v>983</v>
      </c>
      <c r="AQ94" s="56" t="s">
        <v>983</v>
      </c>
      <c r="AR94" s="56" t="s">
        <v>983</v>
      </c>
      <c r="AS94" s="56" t="s">
        <v>983</v>
      </c>
      <c r="AT94" s="56" t="s">
        <v>983</v>
      </c>
      <c r="AU94" s="56" t="s">
        <v>983</v>
      </c>
      <c r="AV94" s="56" t="s">
        <v>983</v>
      </c>
      <c r="AW94" s="14">
        <v>100</v>
      </c>
      <c r="AX94" s="56" t="s">
        <v>983</v>
      </c>
      <c r="AY94" s="61" t="s">
        <v>983</v>
      </c>
      <c r="AZ94" s="60" t="s">
        <v>983</v>
      </c>
      <c r="BA94" s="24">
        <v>44.2</v>
      </c>
      <c r="BB94" s="25">
        <v>0.64700000000000002</v>
      </c>
      <c r="BC94" s="30" t="s">
        <v>511</v>
      </c>
      <c r="BD94" s="26" t="s">
        <v>998</v>
      </c>
      <c r="BE94" s="26" t="s">
        <v>985</v>
      </c>
      <c r="BF94" s="26" t="s">
        <v>286</v>
      </c>
      <c r="BG94" s="26" t="s">
        <v>286</v>
      </c>
      <c r="BH94" s="26" t="s">
        <v>1016</v>
      </c>
      <c r="BI94" s="26" t="s">
        <v>997</v>
      </c>
      <c r="BJ94">
        <v>-4.5099706173103202</v>
      </c>
      <c r="BK94">
        <v>54.2386538760001</v>
      </c>
      <c r="BL94">
        <v>7.1700073242187701</v>
      </c>
      <c r="BM94">
        <v>7.3099914550781504</v>
      </c>
      <c r="BN94">
        <v>6.4200073242187701</v>
      </c>
      <c r="BO94">
        <v>6.5299926757812701</v>
      </c>
      <c r="BP94">
        <v>6.8574996948242397</v>
      </c>
      <c r="BQ94" s="26">
        <v>0.111117794091546</v>
      </c>
      <c r="BR94" s="26">
        <v>359.324236376736</v>
      </c>
      <c r="BS94" s="26">
        <v>18356.902806023401</v>
      </c>
      <c r="BT94" s="26">
        <v>8.0982911426085706E-52</v>
      </c>
      <c r="BU94" s="26">
        <v>1.1994698003481799E-78</v>
      </c>
      <c r="BV94" s="26">
        <v>0</v>
      </c>
      <c r="BW94" s="26">
        <v>2556.58616629568</v>
      </c>
      <c r="BX94" s="26">
        <v>1</v>
      </c>
      <c r="BY94" s="26">
        <v>15</v>
      </c>
      <c r="CA94">
        <f t="shared" si="1"/>
        <v>0</v>
      </c>
    </row>
    <row r="95" spans="1:79" x14ac:dyDescent="0.25">
      <c r="A95" t="s">
        <v>512</v>
      </c>
      <c r="B95" t="s">
        <v>513</v>
      </c>
      <c r="C95">
        <v>1352617328</v>
      </c>
      <c r="D95" s="14">
        <v>68.239000000000004</v>
      </c>
      <c r="E95" s="14">
        <v>70.691999999999993</v>
      </c>
      <c r="F95" s="14">
        <v>27.053301853022099</v>
      </c>
      <c r="G95" s="14">
        <v>66.766742497506399</v>
      </c>
      <c r="H95" s="14">
        <v>454.93807257524702</v>
      </c>
      <c r="I95" s="14">
        <v>7.234</v>
      </c>
      <c r="J95" s="14">
        <v>2.222</v>
      </c>
      <c r="K95" s="14">
        <v>65.97</v>
      </c>
      <c r="L95" s="14">
        <v>21.986068193687501</v>
      </c>
      <c r="M95" s="14">
        <v>18.780612263995302</v>
      </c>
      <c r="N95" s="14">
        <v>10.084986485454399</v>
      </c>
      <c r="O95" s="14">
        <v>9.1190736550794696E-2</v>
      </c>
      <c r="P95" s="14">
        <v>-2663434</v>
      </c>
      <c r="Q95" s="14">
        <v>9602</v>
      </c>
      <c r="R95" s="14">
        <v>164035637.54499999</v>
      </c>
      <c r="S95" s="14">
        <v>16382600</v>
      </c>
      <c r="T95" s="20">
        <v>7680</v>
      </c>
      <c r="U95">
        <v>2718732231257.5698</v>
      </c>
      <c r="V95" s="56" t="s">
        <v>983</v>
      </c>
      <c r="W95" s="56" t="s">
        <v>983</v>
      </c>
      <c r="X95" s="56" t="s">
        <v>983</v>
      </c>
      <c r="Y95" s="14">
        <v>49.292999267578097</v>
      </c>
      <c r="Z95" s="14">
        <v>42.384998321533203</v>
      </c>
      <c r="AA95" s="14">
        <v>26.976511641643</v>
      </c>
      <c r="AB95" s="56" t="s">
        <v>983</v>
      </c>
      <c r="AC95" s="14">
        <v>135787.79</v>
      </c>
      <c r="AD95" s="14">
        <v>2.4190343416652298</v>
      </c>
      <c r="AE95" s="14">
        <v>60.447196445568601</v>
      </c>
      <c r="AF95" s="14">
        <v>23.833121474746001</v>
      </c>
      <c r="AG95" s="14">
        <v>5.9665194017131897</v>
      </c>
      <c r="AH95" s="14">
        <v>34.03</v>
      </c>
      <c r="AI95" s="56" t="s">
        <v>983</v>
      </c>
      <c r="AJ95" s="20">
        <v>1116.0816072202499</v>
      </c>
      <c r="AK95" s="14">
        <v>1.72767050665838</v>
      </c>
      <c r="AL95" s="20">
        <v>100</v>
      </c>
      <c r="AM95" s="14">
        <v>10.4</v>
      </c>
      <c r="AN95" s="14">
        <v>23.3</v>
      </c>
      <c r="AO95" s="14">
        <v>36.6</v>
      </c>
      <c r="AP95" s="21">
        <v>0.75919999999999999</v>
      </c>
      <c r="AQ95" s="56" t="s">
        <v>983</v>
      </c>
      <c r="AR95" s="56" t="s">
        <v>983</v>
      </c>
      <c r="AS95" s="14">
        <v>112.95786</v>
      </c>
      <c r="AT95" s="14">
        <v>94.373750000000001</v>
      </c>
      <c r="AU95" s="14">
        <v>1.08402</v>
      </c>
      <c r="AV95" s="14">
        <v>53.233943154185901</v>
      </c>
      <c r="AW95" s="14">
        <v>92.618659973144503</v>
      </c>
      <c r="AX95" s="14">
        <v>5.4265730704888897</v>
      </c>
      <c r="AY95" s="22">
        <v>109</v>
      </c>
      <c r="AZ95" s="22">
        <v>3.8</v>
      </c>
      <c r="BA95" s="24">
        <v>28.1</v>
      </c>
      <c r="BB95" s="25">
        <v>0.70699999999999996</v>
      </c>
      <c r="BC95" s="27" t="s">
        <v>514</v>
      </c>
      <c r="BD95" s="26" t="s">
        <v>1012</v>
      </c>
      <c r="BE95" s="26" t="s">
        <v>995</v>
      </c>
      <c r="BF95" s="26" t="s">
        <v>272</v>
      </c>
      <c r="BG95" s="26" t="s">
        <v>272</v>
      </c>
      <c r="BH95" s="26" t="s">
        <v>990</v>
      </c>
      <c r="BI95" s="26" t="s">
        <v>991</v>
      </c>
      <c r="BJ95">
        <v>80.226506612059396</v>
      </c>
      <c r="BK95">
        <v>21.786749579000102</v>
      </c>
      <c r="BL95">
        <v>20.369989013671901</v>
      </c>
      <c r="BM95">
        <v>19.920007324218801</v>
      </c>
      <c r="BN95">
        <v>21.700006103515602</v>
      </c>
      <c r="BO95">
        <v>26.339990234375001</v>
      </c>
      <c r="BP95">
        <v>22.0824981689453</v>
      </c>
      <c r="BQ95" s="26">
        <v>4.3546724038427E-2</v>
      </c>
      <c r="BR95" s="26">
        <v>102470.507105995</v>
      </c>
      <c r="BS95" s="26">
        <v>18384.202272839499</v>
      </c>
      <c r="BT95" s="26">
        <v>1.90192934269163E-60</v>
      </c>
      <c r="BU95" s="26">
        <v>1.05257548229221E-34</v>
      </c>
      <c r="BV95" s="26">
        <v>6.0255054622646698E-304</v>
      </c>
      <c r="BW95" s="26">
        <v>1489770.51148508</v>
      </c>
      <c r="BX95" s="26">
        <v>1</v>
      </c>
      <c r="BY95" s="26">
        <v>29</v>
      </c>
      <c r="CA95">
        <f t="shared" si="1"/>
        <v>0</v>
      </c>
    </row>
    <row r="96" spans="1:79" x14ac:dyDescent="0.25">
      <c r="A96" t="s">
        <v>515</v>
      </c>
      <c r="B96" t="s">
        <v>516</v>
      </c>
      <c r="C96">
        <v>4867309</v>
      </c>
      <c r="D96" s="14">
        <v>80.900000000000006</v>
      </c>
      <c r="E96" s="14">
        <v>84.4</v>
      </c>
      <c r="F96" s="14">
        <v>21.4064195870662</v>
      </c>
      <c r="G96" s="14">
        <v>64.727778711641506</v>
      </c>
      <c r="H96" s="14">
        <v>70.452983016402996</v>
      </c>
      <c r="I96" s="14">
        <v>6.4</v>
      </c>
      <c r="J96" s="14">
        <v>1.77</v>
      </c>
      <c r="K96" s="14">
        <v>36.83</v>
      </c>
      <c r="L96" s="14">
        <v>98.9557600863141</v>
      </c>
      <c r="M96" s="14">
        <v>121.042588526693</v>
      </c>
      <c r="N96" s="56" t="s">
        <v>983</v>
      </c>
      <c r="O96" s="56" t="s">
        <v>983</v>
      </c>
      <c r="P96" s="14">
        <v>118020</v>
      </c>
      <c r="Q96" s="14">
        <v>4</v>
      </c>
      <c r="R96" s="14">
        <v>167598633</v>
      </c>
      <c r="S96" s="14">
        <v>988000</v>
      </c>
      <c r="T96" s="20">
        <v>67050</v>
      </c>
      <c r="U96">
        <v>382487490532.479</v>
      </c>
      <c r="V96" s="56" t="s">
        <v>983</v>
      </c>
      <c r="W96" s="56" t="s">
        <v>983</v>
      </c>
      <c r="X96" s="56" t="s">
        <v>983</v>
      </c>
      <c r="Y96" s="14">
        <v>62.067001342773402</v>
      </c>
      <c r="Z96" s="14">
        <v>4.6189999580383301</v>
      </c>
      <c r="AA96" s="14">
        <v>81.873767749237601</v>
      </c>
      <c r="AB96" s="14">
        <v>1.0403800000000001</v>
      </c>
      <c r="AC96" s="14">
        <v>7174.11</v>
      </c>
      <c r="AD96" s="14">
        <v>0.33058508204391701</v>
      </c>
      <c r="AE96" s="14">
        <v>64.537668747278303</v>
      </c>
      <c r="AF96" s="14">
        <v>11.0277255364644</v>
      </c>
      <c r="AG96" s="14">
        <v>14.4412618535015</v>
      </c>
      <c r="AH96" s="14">
        <v>63.17</v>
      </c>
      <c r="AI96" s="14">
        <v>25.988721381833098</v>
      </c>
      <c r="AJ96" s="20">
        <v>10520.123493368001</v>
      </c>
      <c r="AK96" s="14">
        <v>7.3139398077179099</v>
      </c>
      <c r="AL96" s="20">
        <v>0.27409167885973401</v>
      </c>
      <c r="AM96" s="14">
        <v>3.2</v>
      </c>
      <c r="AN96" s="14">
        <v>10.3</v>
      </c>
      <c r="AO96" s="14">
        <v>3.7</v>
      </c>
      <c r="AP96" s="21">
        <v>2.9535999999999998</v>
      </c>
      <c r="AQ96" s="14">
        <v>2.8</v>
      </c>
      <c r="AR96" s="14">
        <v>3.7197300000000002</v>
      </c>
      <c r="AS96" s="14">
        <v>100.85278</v>
      </c>
      <c r="AT96" s="56" t="s">
        <v>983</v>
      </c>
      <c r="AU96" s="14">
        <v>0.99192000000000002</v>
      </c>
      <c r="AV96" s="14">
        <v>94.296260068547298</v>
      </c>
      <c r="AW96" s="14">
        <v>100</v>
      </c>
      <c r="AX96" s="14">
        <v>3.1356664113098698</v>
      </c>
      <c r="AY96" s="22">
        <v>147</v>
      </c>
      <c r="AZ96" s="22">
        <v>26.9</v>
      </c>
      <c r="BA96" s="24">
        <v>36.799999999999997</v>
      </c>
      <c r="BB96" s="25">
        <v>0.79700000000000004</v>
      </c>
      <c r="BC96" s="27" t="s">
        <v>517</v>
      </c>
      <c r="BD96" s="26" t="s">
        <v>998</v>
      </c>
      <c r="BE96" s="26" t="s">
        <v>1003</v>
      </c>
      <c r="BF96" s="26" t="s">
        <v>286</v>
      </c>
      <c r="BG96" s="26" t="s">
        <v>286</v>
      </c>
      <c r="BH96" s="26" t="s">
        <v>1016</v>
      </c>
      <c r="BI96" s="26" t="s">
        <v>997</v>
      </c>
      <c r="BJ96">
        <v>-7.9582419723739699</v>
      </c>
      <c r="BK96">
        <v>53.4160627300001</v>
      </c>
      <c r="BL96">
        <v>6.0899902343750201</v>
      </c>
      <c r="BM96">
        <v>6.1499877929687701</v>
      </c>
      <c r="BN96">
        <v>5.7199951171875201</v>
      </c>
      <c r="BO96">
        <v>6.4200073242187701</v>
      </c>
      <c r="BP96">
        <v>6.0949951171875201</v>
      </c>
      <c r="BQ96" s="26">
        <v>4.8599348040155997E-2</v>
      </c>
      <c r="BR96" s="26">
        <v>41688.512026529002</v>
      </c>
      <c r="BS96" s="26">
        <v>18371.775659919898</v>
      </c>
      <c r="BT96" s="26">
        <v>3.8696133468043303E-34</v>
      </c>
      <c r="BU96" s="26">
        <v>3.4932662260357102E-24</v>
      </c>
      <c r="BV96" s="26">
        <v>1.1533272747899499E-287</v>
      </c>
      <c r="BW96" s="26">
        <v>7672084.1227303101</v>
      </c>
      <c r="BX96" s="26">
        <v>1</v>
      </c>
      <c r="BY96" s="26">
        <v>29</v>
      </c>
      <c r="CA96">
        <f t="shared" si="1"/>
        <v>0</v>
      </c>
    </row>
    <row r="97" spans="1:79" x14ac:dyDescent="0.25">
      <c r="A97" t="s">
        <v>518</v>
      </c>
      <c r="B97" t="s">
        <v>519</v>
      </c>
      <c r="C97">
        <v>81800269</v>
      </c>
      <c r="D97" s="14">
        <v>75.409000000000006</v>
      </c>
      <c r="E97" s="14">
        <v>77.668000000000006</v>
      </c>
      <c r="F97" s="14">
        <v>24.476558660231898</v>
      </c>
      <c r="G97" s="14">
        <v>69.338867534143105</v>
      </c>
      <c r="H97" s="14">
        <v>50.222420123284003</v>
      </c>
      <c r="I97" s="14">
        <v>4.843</v>
      </c>
      <c r="J97" s="14">
        <v>2.137</v>
      </c>
      <c r="K97" s="14">
        <v>25.102</v>
      </c>
      <c r="L97" s="14">
        <v>23.838460800194301</v>
      </c>
      <c r="M97" s="14">
        <v>24.9421768507619</v>
      </c>
      <c r="N97" s="14">
        <v>0.44577356213887798</v>
      </c>
      <c r="O97" s="56" t="s">
        <v>983</v>
      </c>
      <c r="P97" s="14">
        <v>-274998</v>
      </c>
      <c r="Q97" s="14">
        <v>129940</v>
      </c>
      <c r="R97" s="14">
        <v>25604871.412779</v>
      </c>
      <c r="S97" s="14">
        <v>2378600</v>
      </c>
      <c r="T97" s="57" t="s">
        <v>983</v>
      </c>
      <c r="U97" s="59" t="s">
        <v>983</v>
      </c>
      <c r="V97" s="56" t="s">
        <v>983</v>
      </c>
      <c r="W97" s="14">
        <v>10.9</v>
      </c>
      <c r="X97" s="14">
        <v>40.799999999999997</v>
      </c>
      <c r="Y97" s="14">
        <v>44.665000915527301</v>
      </c>
      <c r="Z97" s="14">
        <v>17.948999404907202</v>
      </c>
      <c r="AA97" s="14">
        <v>24.529779059212402</v>
      </c>
      <c r="AB97" s="14">
        <v>0.83026999999999995</v>
      </c>
      <c r="AC97" s="14">
        <v>48305.64</v>
      </c>
      <c r="AD97" s="14">
        <v>2.6675120607269101</v>
      </c>
      <c r="AE97" s="14">
        <v>28.214101525086601</v>
      </c>
      <c r="AF97" s="14">
        <v>6.56449106605639</v>
      </c>
      <c r="AG97" s="14">
        <v>8.6141327420696303</v>
      </c>
      <c r="AH97" s="14">
        <v>74.897999999999996</v>
      </c>
      <c r="AI97" s="14">
        <v>25.077466071354198</v>
      </c>
      <c r="AJ97" s="20">
        <v>1658.79753340809</v>
      </c>
      <c r="AK97" s="14">
        <v>8.3841011007793291</v>
      </c>
      <c r="AL97" s="20">
        <v>100</v>
      </c>
      <c r="AM97" s="14">
        <v>9.6</v>
      </c>
      <c r="AN97" s="14">
        <v>14.8</v>
      </c>
      <c r="AO97" s="14">
        <v>14.4</v>
      </c>
      <c r="AP97" s="58" t="s">
        <v>983</v>
      </c>
      <c r="AQ97" s="14">
        <v>1.5</v>
      </c>
      <c r="AR97" s="14">
        <v>3.3657599999999999</v>
      </c>
      <c r="AS97" s="14">
        <v>110.70753999999999</v>
      </c>
      <c r="AT97" s="14">
        <v>99.438789999999997</v>
      </c>
      <c r="AU97" s="14">
        <v>1.01711</v>
      </c>
      <c r="AV97" s="14">
        <v>78.781626582661303</v>
      </c>
      <c r="AW97" s="14">
        <v>100</v>
      </c>
      <c r="AX97" s="56" t="s">
        <v>983</v>
      </c>
      <c r="AY97" s="22">
        <v>131</v>
      </c>
      <c r="AZ97" s="22">
        <v>25.5</v>
      </c>
      <c r="BA97" s="24">
        <v>30.3</v>
      </c>
      <c r="BB97" s="25">
        <v>0.68899999999999995</v>
      </c>
      <c r="BC97" s="59" t="s">
        <v>983</v>
      </c>
      <c r="BD97" s="26" t="s">
        <v>1001</v>
      </c>
      <c r="BE97" s="26" t="s">
        <v>992</v>
      </c>
      <c r="BF97" s="26" t="s">
        <v>272</v>
      </c>
      <c r="BG97" s="26" t="s">
        <v>272</v>
      </c>
      <c r="BH97" s="26" t="s">
        <v>990</v>
      </c>
      <c r="BI97" s="26" t="s">
        <v>1000</v>
      </c>
      <c r="BJ97">
        <v>54.075579630133802</v>
      </c>
      <c r="BK97">
        <v>32.421665548000099</v>
      </c>
      <c r="BL97">
        <v>8.3699890136718995</v>
      </c>
      <c r="BM97">
        <v>5.1499877929687701</v>
      </c>
      <c r="BN97">
        <v>10.029992675781299</v>
      </c>
      <c r="BO97">
        <v>12.4900146484375</v>
      </c>
      <c r="BP97">
        <v>9.00999603271487</v>
      </c>
      <c r="BQ97" s="26">
        <v>5.3435143373103997E-2</v>
      </c>
      <c r="BR97" s="26">
        <v>117280.595025121</v>
      </c>
      <c r="BS97" s="26">
        <v>18351.360137755801</v>
      </c>
      <c r="BT97" s="26">
        <v>6.6019470400533604E-54</v>
      </c>
      <c r="BU97" s="26">
        <v>1.96374294075458E-65</v>
      </c>
      <c r="BV97" s="26">
        <v>0</v>
      </c>
      <c r="BW97" s="26">
        <v>186047678.931499</v>
      </c>
      <c r="BX97" s="26">
        <v>1</v>
      </c>
      <c r="BY97" s="26">
        <v>10</v>
      </c>
      <c r="CA97">
        <f t="shared" si="1"/>
        <v>0</v>
      </c>
    </row>
    <row r="98" spans="1:79" x14ac:dyDescent="0.25">
      <c r="A98" t="s">
        <v>520</v>
      </c>
      <c r="B98" t="s">
        <v>521</v>
      </c>
      <c r="C98">
        <v>38433600</v>
      </c>
      <c r="D98" s="14">
        <v>68.429000000000002</v>
      </c>
      <c r="E98" s="14">
        <v>72.486000000000004</v>
      </c>
      <c r="F98" s="14">
        <v>38.386565401107397</v>
      </c>
      <c r="G98" s="14">
        <v>58.289834936097598</v>
      </c>
      <c r="H98" s="14">
        <v>88.530570035461693</v>
      </c>
      <c r="I98" s="14">
        <v>4.7759999999999998</v>
      </c>
      <c r="J98" s="14">
        <v>3.6720000000000002</v>
      </c>
      <c r="K98" s="14">
        <v>29.527000000000001</v>
      </c>
      <c r="L98" s="14">
        <v>35.637149545555701</v>
      </c>
      <c r="M98" s="14">
        <v>38.062061147530201</v>
      </c>
      <c r="N98" s="56" t="s">
        <v>983</v>
      </c>
      <c r="O98" s="14">
        <v>1.0391229344273401</v>
      </c>
      <c r="P98" s="14">
        <v>39171</v>
      </c>
      <c r="Q98" s="14">
        <v>372342</v>
      </c>
      <c r="R98" s="14">
        <v>2075065.8</v>
      </c>
      <c r="S98" s="56" t="s">
        <v>983</v>
      </c>
      <c r="T98" s="20">
        <v>17210</v>
      </c>
      <c r="U98">
        <v>224228010477.88901</v>
      </c>
      <c r="V98" s="56" t="s">
        <v>983</v>
      </c>
      <c r="W98" s="56" t="s">
        <v>983</v>
      </c>
      <c r="X98" s="56" t="s">
        <v>983</v>
      </c>
      <c r="Y98" s="14">
        <v>42.997001647949197</v>
      </c>
      <c r="Z98" s="14">
        <v>18.099000930786101</v>
      </c>
      <c r="AA98" s="14">
        <v>15.6531240659573</v>
      </c>
      <c r="AB98" s="14">
        <v>4.4549999999999999E-2</v>
      </c>
      <c r="AC98" s="14">
        <v>6073.39</v>
      </c>
      <c r="AD98" s="14">
        <v>2.7265278075389601</v>
      </c>
      <c r="AE98" s="14">
        <v>21.422252959124201</v>
      </c>
      <c r="AF98" s="14">
        <v>1.9003611495997199</v>
      </c>
      <c r="AG98" s="14">
        <v>1.53341211794309</v>
      </c>
      <c r="AH98" s="14">
        <v>70.472999999999999</v>
      </c>
      <c r="AI98" s="56" t="s">
        <v>983</v>
      </c>
      <c r="AJ98" s="20">
        <v>1022.9004452552</v>
      </c>
      <c r="AK98" s="14">
        <v>4.8949170304235299</v>
      </c>
      <c r="AL98" s="20">
        <v>100</v>
      </c>
      <c r="AM98" s="14">
        <v>8.8000000000000007</v>
      </c>
      <c r="AN98" s="14">
        <v>21.3</v>
      </c>
      <c r="AO98" s="14">
        <v>26.7</v>
      </c>
      <c r="AP98" s="21">
        <v>0.84</v>
      </c>
      <c r="AQ98" s="14">
        <v>1.3</v>
      </c>
      <c r="AR98" s="56" t="s">
        <v>983</v>
      </c>
      <c r="AS98" s="56" t="s">
        <v>983</v>
      </c>
      <c r="AT98" s="56" t="s">
        <v>983</v>
      </c>
      <c r="AU98" s="56" t="s">
        <v>983</v>
      </c>
      <c r="AV98" s="14">
        <v>88.048693260541597</v>
      </c>
      <c r="AW98" s="14">
        <v>100</v>
      </c>
      <c r="AX98" s="14">
        <v>2.1603229389094198</v>
      </c>
      <c r="AY98" s="22">
        <v>109</v>
      </c>
      <c r="AZ98" s="22">
        <v>27.4</v>
      </c>
      <c r="BA98" s="24">
        <v>20</v>
      </c>
      <c r="BB98" s="25">
        <v>0.94199999999999995</v>
      </c>
      <c r="BC98" s="27" t="s">
        <v>522</v>
      </c>
      <c r="BD98" s="26" t="s">
        <v>984</v>
      </c>
      <c r="BE98" s="26" t="s">
        <v>995</v>
      </c>
      <c r="BF98" s="26" t="s">
        <v>272</v>
      </c>
      <c r="BG98" s="26" t="s">
        <v>272</v>
      </c>
      <c r="BH98" s="26" t="s">
        <v>999</v>
      </c>
      <c r="BI98" s="26" t="s">
        <v>1000</v>
      </c>
      <c r="BJ98">
        <v>42.492107051946299</v>
      </c>
      <c r="BK98">
        <v>33.2214487715001</v>
      </c>
      <c r="BL98">
        <v>12.6799865722656</v>
      </c>
      <c r="BM98">
        <v>10.2099853515625</v>
      </c>
      <c r="BN98">
        <v>12.360009765625</v>
      </c>
      <c r="BO98">
        <v>17.709985351562501</v>
      </c>
      <c r="BP98">
        <v>13.239991760253901</v>
      </c>
      <c r="BQ98" s="26">
        <v>7.0508644726946998E-2</v>
      </c>
      <c r="BR98" s="26">
        <v>2096.9504856414301</v>
      </c>
      <c r="BS98" s="26">
        <v>18353.405670554999</v>
      </c>
      <c r="BT98" s="26">
        <v>1.8948772366100599E-50</v>
      </c>
      <c r="BU98" s="26">
        <v>2.0786752730083801E-67</v>
      </c>
      <c r="BV98" s="26">
        <v>0</v>
      </c>
      <c r="BW98" s="26">
        <v>81056.717626402504</v>
      </c>
      <c r="BX98" s="26">
        <v>1</v>
      </c>
      <c r="BY98" s="26">
        <v>24</v>
      </c>
      <c r="CA98">
        <f t="shared" si="1"/>
        <v>0</v>
      </c>
    </row>
    <row r="99" spans="1:79" x14ac:dyDescent="0.25">
      <c r="A99" t="s">
        <v>523</v>
      </c>
      <c r="B99" t="s">
        <v>524</v>
      </c>
      <c r="C99">
        <v>352721</v>
      </c>
      <c r="D99" s="14">
        <v>81.099999999999994</v>
      </c>
      <c r="E99" s="14">
        <v>84.3</v>
      </c>
      <c r="F99" s="14">
        <v>19.8323201064408</v>
      </c>
      <c r="G99" s="14">
        <v>65.372587336990307</v>
      </c>
      <c r="H99" s="14">
        <v>3.5269226932668301</v>
      </c>
      <c r="I99" s="14">
        <v>6.4</v>
      </c>
      <c r="J99" s="14">
        <v>1.71</v>
      </c>
      <c r="K99" s="14">
        <v>6.1870000000000003</v>
      </c>
      <c r="L99" s="14">
        <v>42.021938713071599</v>
      </c>
      <c r="M99" s="14">
        <v>46.104187827997301</v>
      </c>
      <c r="N99" s="56" t="s">
        <v>983</v>
      </c>
      <c r="O99" s="56" t="s">
        <v>983</v>
      </c>
      <c r="P99" s="14">
        <v>1900</v>
      </c>
      <c r="Q99" s="14">
        <v>4</v>
      </c>
      <c r="R99" s="14">
        <v>7819740.5599824302</v>
      </c>
      <c r="S99" s="14">
        <v>352300</v>
      </c>
      <c r="T99" s="20">
        <v>55190</v>
      </c>
      <c r="U99">
        <v>25878475760.113098</v>
      </c>
      <c r="V99" s="56" t="s">
        <v>983</v>
      </c>
      <c r="W99" s="56" t="s">
        <v>983</v>
      </c>
      <c r="X99" s="56" t="s">
        <v>983</v>
      </c>
      <c r="Y99" s="14">
        <v>75.032997131347699</v>
      </c>
      <c r="Z99" s="14">
        <v>3.93799996376038</v>
      </c>
      <c r="AA99" s="14">
        <v>89.423795564386893</v>
      </c>
      <c r="AB99" s="14">
        <v>2.12724</v>
      </c>
      <c r="AC99" s="14">
        <v>680.89</v>
      </c>
      <c r="AD99" s="56" t="s">
        <v>983</v>
      </c>
      <c r="AE99" s="14">
        <v>18.6733167082294</v>
      </c>
      <c r="AF99" s="14">
        <v>0.50374064837905197</v>
      </c>
      <c r="AG99" s="14">
        <v>18.151532294790002</v>
      </c>
      <c r="AH99" s="14">
        <v>93.813000000000002</v>
      </c>
      <c r="AI99" s="14">
        <v>57.923636281771302</v>
      </c>
      <c r="AJ99" s="20">
        <v>519264.72115484503</v>
      </c>
      <c r="AK99" s="14">
        <v>6.0596574074639697</v>
      </c>
      <c r="AL99" s="20">
        <v>10.2852157949761</v>
      </c>
      <c r="AM99" s="14">
        <v>5.8</v>
      </c>
      <c r="AN99" s="14">
        <v>9.1</v>
      </c>
      <c r="AO99" s="14">
        <v>2</v>
      </c>
      <c r="AP99" s="21">
        <v>3.8856999999999999</v>
      </c>
      <c r="AQ99" s="14">
        <v>3.2</v>
      </c>
      <c r="AR99" s="14">
        <v>7.4598800000000001</v>
      </c>
      <c r="AS99" s="14">
        <v>100.35144</v>
      </c>
      <c r="AT99" s="56" t="s">
        <v>983</v>
      </c>
      <c r="AU99" s="14">
        <v>0.99555000000000005</v>
      </c>
      <c r="AV99" s="14">
        <v>100</v>
      </c>
      <c r="AW99" s="14">
        <v>100</v>
      </c>
      <c r="AX99" s="14">
        <v>25.5502920869964</v>
      </c>
      <c r="AY99" s="22">
        <v>137</v>
      </c>
      <c r="AZ99" s="22">
        <v>23.1</v>
      </c>
      <c r="BA99" s="24">
        <v>36.5</v>
      </c>
      <c r="BB99" s="59" t="s">
        <v>983</v>
      </c>
      <c r="BC99" s="67" t="s">
        <v>983</v>
      </c>
      <c r="BD99" s="26" t="s">
        <v>998</v>
      </c>
      <c r="BE99" s="26" t="s">
        <v>1003</v>
      </c>
      <c r="BF99" s="26" t="s">
        <v>286</v>
      </c>
      <c r="BG99" s="26" t="s">
        <v>286</v>
      </c>
      <c r="BH99" s="26" t="s">
        <v>1016</v>
      </c>
      <c r="BI99" s="26" t="s">
        <v>997</v>
      </c>
      <c r="BJ99">
        <v>-18.467648272645601</v>
      </c>
      <c r="BK99">
        <v>64.964707749499993</v>
      </c>
      <c r="BL99">
        <v>-2.6399902343749799</v>
      </c>
      <c r="BM99">
        <v>-2.6499999999999799</v>
      </c>
      <c r="BN99">
        <v>-2.9100097656249799</v>
      </c>
      <c r="BO99">
        <v>-2.4700073242187299</v>
      </c>
      <c r="BP99">
        <v>-2.6675018310546599</v>
      </c>
      <c r="BQ99" s="26">
        <v>0.10952025446010399</v>
      </c>
      <c r="BR99" s="26">
        <v>1893.6971811860201</v>
      </c>
      <c r="BS99" s="26">
        <v>18345.051737667301</v>
      </c>
      <c r="BT99" s="26">
        <v>3.7929644707382198E-65</v>
      </c>
      <c r="BU99" s="26">
        <v>5.9509232717801201E-109</v>
      </c>
      <c r="BV99" s="26">
        <v>0</v>
      </c>
      <c r="BW99" s="26">
        <v>77288.521941801504</v>
      </c>
      <c r="BX99" s="26">
        <v>1</v>
      </c>
      <c r="BY99" s="26">
        <v>19</v>
      </c>
      <c r="CA99">
        <f t="shared" si="1"/>
        <v>0</v>
      </c>
    </row>
    <row r="100" spans="1:79" x14ac:dyDescent="0.25">
      <c r="A100" t="s">
        <v>525</v>
      </c>
      <c r="B100" t="s">
        <v>526</v>
      </c>
      <c r="C100">
        <v>8882800</v>
      </c>
      <c r="D100" s="14">
        <v>80.900000000000006</v>
      </c>
      <c r="E100" s="14">
        <v>84.8</v>
      </c>
      <c r="F100" s="14">
        <v>27.925246458993801</v>
      </c>
      <c r="G100" s="14">
        <v>60.097767516043596</v>
      </c>
      <c r="H100" s="14">
        <v>410.52680221811499</v>
      </c>
      <c r="I100" s="14">
        <v>5</v>
      </c>
      <c r="J100" s="14">
        <v>3.09</v>
      </c>
      <c r="K100" s="14">
        <v>7.5819999999999901</v>
      </c>
      <c r="L100" s="14">
        <v>27.5215154198101</v>
      </c>
      <c r="M100" s="14">
        <v>28.684321571823901</v>
      </c>
      <c r="N100" s="56" t="s">
        <v>983</v>
      </c>
      <c r="O100" s="56" t="s">
        <v>983</v>
      </c>
      <c r="P100" s="14">
        <v>50002</v>
      </c>
      <c r="Q100" s="14">
        <v>502</v>
      </c>
      <c r="R100" s="14">
        <v>7404373</v>
      </c>
      <c r="S100" s="14">
        <v>2946000</v>
      </c>
      <c r="T100" s="20">
        <v>39940</v>
      </c>
      <c r="U100">
        <v>370587977153.58301</v>
      </c>
      <c r="V100" s="56" t="s">
        <v>983</v>
      </c>
      <c r="W100" s="56" t="s">
        <v>983</v>
      </c>
      <c r="X100" s="56" t="s">
        <v>983</v>
      </c>
      <c r="Y100" s="14">
        <v>64.041999816894503</v>
      </c>
      <c r="Z100" s="14">
        <v>0.924000024795532</v>
      </c>
      <c r="AA100" s="14">
        <v>87.083319977134096</v>
      </c>
      <c r="AB100" s="14">
        <v>4.54474</v>
      </c>
      <c r="AC100" s="14">
        <v>12234.69</v>
      </c>
      <c r="AD100" s="14">
        <v>4.34810126356225</v>
      </c>
      <c r="AE100" s="14">
        <v>24.584103512014799</v>
      </c>
      <c r="AF100" s="14">
        <v>7.72643239132357</v>
      </c>
      <c r="AG100" s="14">
        <v>19.946599077149799</v>
      </c>
      <c r="AH100" s="14">
        <v>92.418000000000006</v>
      </c>
      <c r="AI100" s="14">
        <v>18.741200646029601</v>
      </c>
      <c r="AJ100" s="20">
        <v>91.288630305390896</v>
      </c>
      <c r="AK100" s="14">
        <v>7.8631813479070596</v>
      </c>
      <c r="AL100" s="20">
        <v>100</v>
      </c>
      <c r="AM100" s="14">
        <v>9.6999999999999993</v>
      </c>
      <c r="AN100" s="14">
        <v>9.6</v>
      </c>
      <c r="AO100" s="14">
        <v>3.7</v>
      </c>
      <c r="AP100" s="21">
        <v>3.2176</v>
      </c>
      <c r="AQ100" s="14">
        <v>3.1</v>
      </c>
      <c r="AR100" s="14">
        <v>5.8493000000000004</v>
      </c>
      <c r="AS100" s="14">
        <v>104.90112000000001</v>
      </c>
      <c r="AT100" s="14">
        <v>105.55797</v>
      </c>
      <c r="AU100" s="14">
        <v>1.0127699999999999</v>
      </c>
      <c r="AV100" s="14">
        <v>100</v>
      </c>
      <c r="AW100" s="14">
        <v>100</v>
      </c>
      <c r="AX100" s="14">
        <v>7.4219263544119203</v>
      </c>
      <c r="AY100" s="22">
        <v>160</v>
      </c>
      <c r="AZ100" s="22">
        <v>26.7</v>
      </c>
      <c r="BA100" s="24">
        <v>29.9</v>
      </c>
      <c r="BB100" s="25">
        <v>0.90600000000000003</v>
      </c>
      <c r="BC100" s="27" t="s">
        <v>527</v>
      </c>
      <c r="BD100" s="26" t="s">
        <v>998</v>
      </c>
      <c r="BE100" s="26" t="s">
        <v>1003</v>
      </c>
      <c r="BF100" s="26" t="s">
        <v>272</v>
      </c>
      <c r="BG100" s="26" t="s">
        <v>272</v>
      </c>
      <c r="BH100" s="26" t="s">
        <v>999</v>
      </c>
      <c r="BI100" s="26" t="s">
        <v>1000</v>
      </c>
      <c r="BJ100">
        <v>34.662719314330303</v>
      </c>
      <c r="BK100">
        <v>31.4461644085</v>
      </c>
      <c r="BL100">
        <v>16.089990234375001</v>
      </c>
      <c r="BM100">
        <v>12.9299865722656</v>
      </c>
      <c r="BN100">
        <v>14.4599853515625</v>
      </c>
      <c r="BO100">
        <v>17.689996337890602</v>
      </c>
      <c r="BP100">
        <v>15.292489624023499</v>
      </c>
      <c r="BQ100" s="26">
        <v>9.4670895683241996E-2</v>
      </c>
      <c r="BR100" s="26">
        <v>16513.159642129602</v>
      </c>
      <c r="BS100" s="26">
        <v>18353.380931087799</v>
      </c>
      <c r="BT100" s="26">
        <v>6.0079005657819002E-70</v>
      </c>
      <c r="BU100" s="26">
        <v>1.86169376012814E-97</v>
      </c>
      <c r="BV100" s="26">
        <v>0</v>
      </c>
      <c r="BW100" s="26">
        <v>2419406.3572264202</v>
      </c>
      <c r="BX100" s="26">
        <v>1</v>
      </c>
      <c r="BY100" s="26">
        <v>16</v>
      </c>
      <c r="CA100">
        <f t="shared" si="1"/>
        <v>0</v>
      </c>
    </row>
    <row r="101" spans="1:79" x14ac:dyDescent="0.25">
      <c r="A101" t="s">
        <v>528</v>
      </c>
      <c r="B101" t="s">
        <v>529</v>
      </c>
      <c r="C101">
        <v>60421760</v>
      </c>
      <c r="D101" s="14">
        <v>80.8</v>
      </c>
      <c r="E101" s="14">
        <v>85.2</v>
      </c>
      <c r="F101" s="14">
        <v>13.329116090639801</v>
      </c>
      <c r="G101" s="14">
        <v>63.9192043068525</v>
      </c>
      <c r="H101" s="14">
        <v>205.45074794315599</v>
      </c>
      <c r="I101" s="14">
        <v>10.5</v>
      </c>
      <c r="J101" s="14">
        <v>1.32</v>
      </c>
      <c r="K101" s="14">
        <v>29.562000000000001</v>
      </c>
      <c r="L101" s="14">
        <v>27.8619485480206</v>
      </c>
      <c r="M101" s="14">
        <v>30.842407280701899</v>
      </c>
      <c r="N101" s="56" t="s">
        <v>983</v>
      </c>
      <c r="O101" s="56" t="s">
        <v>983</v>
      </c>
      <c r="P101" s="14">
        <v>744713</v>
      </c>
      <c r="Q101" s="14">
        <v>69</v>
      </c>
      <c r="R101" s="14">
        <v>27630435.600000001</v>
      </c>
      <c r="S101" s="14">
        <v>10547112</v>
      </c>
      <c r="T101" s="20">
        <v>42290</v>
      </c>
      <c r="U101">
        <v>2083864259622.6499</v>
      </c>
      <c r="V101" s="56" t="s">
        <v>983</v>
      </c>
      <c r="W101" s="14">
        <v>3.2</v>
      </c>
      <c r="X101" s="14">
        <v>35.9</v>
      </c>
      <c r="Y101" s="14">
        <v>49.555000305175803</v>
      </c>
      <c r="Z101" s="14">
        <v>3.68400001525879</v>
      </c>
      <c r="AA101" s="14">
        <v>69.086559879889094</v>
      </c>
      <c r="AB101" s="14">
        <v>1.35206</v>
      </c>
      <c r="AC101" s="14">
        <v>71240.28</v>
      </c>
      <c r="AD101" s="14">
        <v>1.3327023072538999</v>
      </c>
      <c r="AE101" s="14">
        <v>43.234514176922602</v>
      </c>
      <c r="AF101" s="14">
        <v>31.790303272888799</v>
      </c>
      <c r="AG101" s="14">
        <v>21.539059608881701</v>
      </c>
      <c r="AH101" s="14">
        <v>70.438000000000002</v>
      </c>
      <c r="AI101" s="56" t="s">
        <v>983</v>
      </c>
      <c r="AJ101" s="20">
        <v>3002.1809816687701</v>
      </c>
      <c r="AK101" s="14">
        <v>5.2708667864029701</v>
      </c>
      <c r="AL101" s="20">
        <v>94.777213998259299</v>
      </c>
      <c r="AM101" s="14">
        <v>5</v>
      </c>
      <c r="AN101" s="14">
        <v>9.5</v>
      </c>
      <c r="AO101" s="14">
        <v>3</v>
      </c>
      <c r="AP101" s="21">
        <v>4.0323000000000002</v>
      </c>
      <c r="AQ101" s="56" t="s">
        <v>983</v>
      </c>
      <c r="AR101" s="14">
        <v>3.8292600000000001</v>
      </c>
      <c r="AS101" s="14">
        <v>101.87936000000001</v>
      </c>
      <c r="AT101" s="14">
        <v>98.816980000000001</v>
      </c>
      <c r="AU101" s="14">
        <v>0.98404000000000003</v>
      </c>
      <c r="AV101" s="14">
        <v>98.640763819095497</v>
      </c>
      <c r="AW101" s="14">
        <v>100</v>
      </c>
      <c r="AX101" s="14">
        <v>7.8674462658227498</v>
      </c>
      <c r="AY101" s="22">
        <v>144</v>
      </c>
      <c r="AZ101" s="22">
        <v>22.9</v>
      </c>
      <c r="BA101" s="24">
        <v>45.5</v>
      </c>
      <c r="BB101" s="25">
        <v>0.88300000000000001</v>
      </c>
      <c r="BC101" s="27" t="s">
        <v>530</v>
      </c>
      <c r="BD101" s="26" t="s">
        <v>1015</v>
      </c>
      <c r="BE101" s="26" t="s">
        <v>1003</v>
      </c>
      <c r="BF101" s="26" t="s">
        <v>286</v>
      </c>
      <c r="BG101" s="26" t="s">
        <v>286</v>
      </c>
      <c r="BH101" s="26" t="s">
        <v>996</v>
      </c>
      <c r="BI101" s="26" t="s">
        <v>997</v>
      </c>
      <c r="BJ101">
        <v>12.6920345894384</v>
      </c>
      <c r="BK101">
        <v>42.492486788500102</v>
      </c>
      <c r="BL101">
        <v>9.4999938964843995</v>
      </c>
      <c r="BM101">
        <v>7.7000061035156504</v>
      </c>
      <c r="BN101">
        <v>9.0500122070312692</v>
      </c>
      <c r="BO101">
        <v>8.5200134277343995</v>
      </c>
      <c r="BP101">
        <v>8.6925064086914308</v>
      </c>
      <c r="BQ101" s="26">
        <v>6.5758236369238998E-2</v>
      </c>
      <c r="BR101" s="26">
        <v>221539.65966292599</v>
      </c>
      <c r="BS101" s="26">
        <v>18347.605972899801</v>
      </c>
      <c r="BT101" s="26">
        <v>1.4442587366573399E-88</v>
      </c>
      <c r="BU101" s="26">
        <v>3.5703580343766902E-111</v>
      </c>
      <c r="BV101" s="26">
        <v>0</v>
      </c>
      <c r="BW101" s="26">
        <v>179414861.53819999</v>
      </c>
      <c r="BX101" s="26">
        <v>1</v>
      </c>
      <c r="BY101" s="26">
        <v>11</v>
      </c>
      <c r="CA101">
        <f t="shared" si="1"/>
        <v>0</v>
      </c>
    </row>
    <row r="102" spans="1:79" x14ac:dyDescent="0.25">
      <c r="A102" t="s">
        <v>531</v>
      </c>
      <c r="B102" t="s">
        <v>532</v>
      </c>
      <c r="C102">
        <v>2934855</v>
      </c>
      <c r="D102" s="14">
        <v>72.787000000000006</v>
      </c>
      <c r="E102" s="14">
        <v>75.992999999999995</v>
      </c>
      <c r="F102" s="14">
        <v>23.750096683063902</v>
      </c>
      <c r="G102" s="14">
        <v>67.453260766234195</v>
      </c>
      <c r="H102" s="14">
        <v>270.99307479224399</v>
      </c>
      <c r="I102" s="14">
        <v>7.5730000000000004</v>
      </c>
      <c r="J102" s="14">
        <v>1.9790000000000001</v>
      </c>
      <c r="K102" s="14">
        <v>44.326000000000001</v>
      </c>
      <c r="L102" s="14">
        <v>48.884511734398203</v>
      </c>
      <c r="M102" s="14">
        <v>34.663263464236302</v>
      </c>
      <c r="N102" s="14">
        <v>27.043179758447899</v>
      </c>
      <c r="O102" s="14">
        <v>0.658703150564516</v>
      </c>
      <c r="P102" s="14">
        <v>-56658</v>
      </c>
      <c r="Q102" s="14">
        <v>2453</v>
      </c>
      <c r="R102" s="14">
        <v>180951.272</v>
      </c>
      <c r="S102" s="14">
        <v>1833100</v>
      </c>
      <c r="T102" s="20">
        <v>8900</v>
      </c>
      <c r="U102">
        <v>15713908816.146299</v>
      </c>
      <c r="V102" s="56" t="s">
        <v>983</v>
      </c>
      <c r="W102" s="56" t="s">
        <v>983</v>
      </c>
      <c r="X102" s="56" t="s">
        <v>983</v>
      </c>
      <c r="Y102" s="14">
        <v>66.028999328613295</v>
      </c>
      <c r="Z102" s="14">
        <v>15.930000305175801</v>
      </c>
      <c r="AA102" s="14">
        <v>82.494341753657395</v>
      </c>
      <c r="AB102" s="56" t="s">
        <v>983</v>
      </c>
      <c r="AC102" s="14">
        <v>163.85</v>
      </c>
      <c r="AD102" s="14">
        <v>1.35195613500228</v>
      </c>
      <c r="AE102" s="14">
        <v>40.997229916897503</v>
      </c>
      <c r="AF102" s="14">
        <v>30.9159748221809</v>
      </c>
      <c r="AG102" s="14">
        <v>15.916513533077</v>
      </c>
      <c r="AH102" s="14">
        <v>55.673999999999999</v>
      </c>
      <c r="AI102" s="14">
        <v>20.737040165986201</v>
      </c>
      <c r="AJ102" s="20">
        <v>3763.3002404060198</v>
      </c>
      <c r="AK102" s="14">
        <v>2.5814458863858998</v>
      </c>
      <c r="AL102" s="20">
        <v>99.999999999957396</v>
      </c>
      <c r="AM102" s="14">
        <v>11.3</v>
      </c>
      <c r="AN102" s="14">
        <v>14.7</v>
      </c>
      <c r="AO102" s="14">
        <v>14.4</v>
      </c>
      <c r="AP102" s="21">
        <v>0.45879999999999999</v>
      </c>
      <c r="AQ102" s="14">
        <v>1.7</v>
      </c>
      <c r="AR102" s="14">
        <v>5.31548</v>
      </c>
      <c r="AS102" s="14">
        <v>89.767849999999996</v>
      </c>
      <c r="AT102" s="14">
        <v>87.484080000000006</v>
      </c>
      <c r="AU102" s="14">
        <v>1.0154300000000001</v>
      </c>
      <c r="AV102" s="14">
        <v>89.526732864996802</v>
      </c>
      <c r="AW102" s="14">
        <v>99.506446838378906</v>
      </c>
      <c r="AX102" s="14">
        <v>53.375901313540403</v>
      </c>
      <c r="AY102" s="22">
        <v>114</v>
      </c>
      <c r="AZ102" s="22">
        <v>24.4</v>
      </c>
      <c r="BA102" s="24">
        <v>26</v>
      </c>
      <c r="BB102" s="25">
        <v>0.72599999999999998</v>
      </c>
      <c r="BC102" s="59" t="s">
        <v>983</v>
      </c>
      <c r="BD102" s="26" t="s">
        <v>984</v>
      </c>
      <c r="BE102" s="26" t="s">
        <v>992</v>
      </c>
      <c r="BF102" s="26" t="s">
        <v>986</v>
      </c>
      <c r="BG102" s="26" t="s">
        <v>265</v>
      </c>
      <c r="BH102" s="26" t="s">
        <v>266</v>
      </c>
      <c r="BI102" s="26" t="s">
        <v>987</v>
      </c>
      <c r="BJ102">
        <v>-77.175826018889097</v>
      </c>
      <c r="BK102">
        <v>18.119147039500099</v>
      </c>
      <c r="BL102">
        <v>26.270013427734401</v>
      </c>
      <c r="BM102">
        <v>25.450006103515602</v>
      </c>
      <c r="BN102">
        <v>25.980004882812501</v>
      </c>
      <c r="BO102">
        <v>25.719995117187501</v>
      </c>
      <c r="BP102">
        <v>25.855004882812501</v>
      </c>
      <c r="BQ102" s="26">
        <v>1.1939135390954E-2</v>
      </c>
      <c r="BR102" s="26">
        <v>318935.35002746299</v>
      </c>
      <c r="BS102" s="26">
        <v>18539.5675978814</v>
      </c>
      <c r="BT102" s="26">
        <v>2.4964549378154999E-2</v>
      </c>
      <c r="BU102" s="26">
        <v>0.77161564776608105</v>
      </c>
      <c r="BV102" s="26">
        <v>1.64250241747725E-115</v>
      </c>
      <c r="BW102" s="26">
        <v>7220.2744717235801</v>
      </c>
      <c r="BX102" s="26">
        <v>0</v>
      </c>
      <c r="BY102" s="26">
        <v>50</v>
      </c>
      <c r="CA102">
        <f t="shared" si="1"/>
        <v>0</v>
      </c>
    </row>
    <row r="103" spans="1:79" x14ac:dyDescent="0.25">
      <c r="A103" t="s">
        <v>533</v>
      </c>
      <c r="B103" t="s">
        <v>534</v>
      </c>
      <c r="C103">
        <v>9956011</v>
      </c>
      <c r="D103" s="14">
        <v>72.73</v>
      </c>
      <c r="E103" s="14">
        <v>76.174999999999997</v>
      </c>
      <c r="F103" s="14">
        <v>34.245490209143298</v>
      </c>
      <c r="G103" s="14">
        <v>61.9080193928583</v>
      </c>
      <c r="H103" s="14">
        <v>112.14249831043</v>
      </c>
      <c r="I103" s="14">
        <v>3.8639999999999999</v>
      </c>
      <c r="J103" s="14">
        <v>2.7610000000000001</v>
      </c>
      <c r="K103" s="14">
        <v>9.0210000000000008</v>
      </c>
      <c r="L103" s="14">
        <v>56.353329285359699</v>
      </c>
      <c r="M103" s="14">
        <v>35.120496413045501</v>
      </c>
      <c r="N103" s="14">
        <v>12.4384565085631</v>
      </c>
      <c r="O103" s="14">
        <v>6.0048496590850098</v>
      </c>
      <c r="P103" s="14">
        <v>51099</v>
      </c>
      <c r="Q103" s="14">
        <v>2442</v>
      </c>
      <c r="R103" s="14">
        <v>3383805</v>
      </c>
      <c r="S103" s="14">
        <v>815345</v>
      </c>
      <c r="T103" s="20">
        <v>9430</v>
      </c>
      <c r="U103">
        <v>42231295774.647903</v>
      </c>
      <c r="V103" s="56" t="s">
        <v>983</v>
      </c>
      <c r="W103" s="56" t="s">
        <v>983</v>
      </c>
      <c r="X103" s="56" t="s">
        <v>983</v>
      </c>
      <c r="Y103" s="14">
        <v>39.305000305175803</v>
      </c>
      <c r="Z103" s="14">
        <v>3.0840001106262198</v>
      </c>
      <c r="AA103" s="14">
        <v>22.5691060034233</v>
      </c>
      <c r="AB103" s="56" t="s">
        <v>983</v>
      </c>
      <c r="AC103" s="14">
        <v>2627.29</v>
      </c>
      <c r="AD103" s="14">
        <v>4.6825287260081803</v>
      </c>
      <c r="AE103" s="14">
        <v>12.0067578388995</v>
      </c>
      <c r="AF103" s="14">
        <v>1.0982203198918701</v>
      </c>
      <c r="AG103" s="14">
        <v>1.7705786421941501</v>
      </c>
      <c r="AH103" s="14">
        <v>90.978999999999999</v>
      </c>
      <c r="AI103" s="14">
        <v>64.628042086761099</v>
      </c>
      <c r="AJ103" s="20">
        <v>76.456979104038595</v>
      </c>
      <c r="AK103" s="14">
        <v>2.96523830754741</v>
      </c>
      <c r="AL103" s="20">
        <v>100</v>
      </c>
      <c r="AM103" s="14">
        <v>12.7</v>
      </c>
      <c r="AN103" s="14">
        <v>19.2</v>
      </c>
      <c r="AO103" s="14">
        <v>16.2</v>
      </c>
      <c r="AP103" s="21">
        <v>1.4098999999999999</v>
      </c>
      <c r="AQ103" s="14">
        <v>1.8</v>
      </c>
      <c r="AR103" s="14">
        <v>3.8422900000000002</v>
      </c>
      <c r="AS103" s="14">
        <v>80.770870000000002</v>
      </c>
      <c r="AT103" s="14">
        <v>71.337639999999993</v>
      </c>
      <c r="AU103" s="14">
        <v>1.00145</v>
      </c>
      <c r="AV103" s="14">
        <v>96.259241072750399</v>
      </c>
      <c r="AW103" s="14">
        <v>100</v>
      </c>
      <c r="AX103" s="14">
        <v>41.326266151442397</v>
      </c>
      <c r="AY103" s="22">
        <v>114</v>
      </c>
      <c r="AZ103" s="22">
        <v>33.4</v>
      </c>
      <c r="BA103" s="24">
        <v>22.5</v>
      </c>
      <c r="BB103" s="25">
        <v>0.91500000000000004</v>
      </c>
      <c r="BC103" s="27" t="s">
        <v>535</v>
      </c>
      <c r="BD103" s="26" t="s">
        <v>984</v>
      </c>
      <c r="BE103" s="26" t="s">
        <v>992</v>
      </c>
      <c r="BF103" s="26" t="s">
        <v>272</v>
      </c>
      <c r="BG103" s="26" t="s">
        <v>272</v>
      </c>
      <c r="BH103" s="26" t="s">
        <v>999</v>
      </c>
      <c r="BI103" s="26" t="s">
        <v>1000</v>
      </c>
      <c r="BJ103">
        <v>36.299704869330498</v>
      </c>
      <c r="BK103">
        <v>31.269849549000099</v>
      </c>
      <c r="BL103">
        <v>10.8300109863281</v>
      </c>
      <c r="BM103">
        <v>7.5100036621094004</v>
      </c>
      <c r="BN103">
        <v>9.1299987792968995</v>
      </c>
      <c r="BO103">
        <v>13.1799865722656</v>
      </c>
      <c r="BP103">
        <v>10.1625</v>
      </c>
      <c r="BQ103" s="26">
        <v>0.118865720008088</v>
      </c>
      <c r="BR103" s="26">
        <v>438.77930214567601</v>
      </c>
      <c r="BS103" s="26">
        <v>18345.424011407202</v>
      </c>
      <c r="BT103" s="26">
        <v>4.4429347704408E-66</v>
      </c>
      <c r="BU103" s="26">
        <v>1.5334698871222501E-112</v>
      </c>
      <c r="BV103" s="26">
        <v>0</v>
      </c>
      <c r="BW103" s="26">
        <v>4040.8077425278002</v>
      </c>
      <c r="BX103" s="26">
        <v>1</v>
      </c>
      <c r="BY103" s="26">
        <v>21</v>
      </c>
      <c r="CA103">
        <f t="shared" si="1"/>
        <v>0</v>
      </c>
    </row>
    <row r="104" spans="1:79" x14ac:dyDescent="0.25">
      <c r="A104" t="s">
        <v>536</v>
      </c>
      <c r="B104" t="s">
        <v>537</v>
      </c>
      <c r="C104">
        <v>126529100</v>
      </c>
      <c r="D104" s="14">
        <v>81.25</v>
      </c>
      <c r="E104" s="14">
        <v>87.32</v>
      </c>
      <c r="F104" s="14">
        <v>12.6968488090205</v>
      </c>
      <c r="G104" s="14">
        <v>59.7267812806245</v>
      </c>
      <c r="H104" s="14">
        <v>347.07345841562397</v>
      </c>
      <c r="I104" s="14">
        <v>11</v>
      </c>
      <c r="J104" s="14">
        <v>1.42</v>
      </c>
      <c r="K104" s="14">
        <v>8.3840000000000003</v>
      </c>
      <c r="L104" s="14">
        <v>16.839334468125401</v>
      </c>
      <c r="M104" s="14">
        <v>17.774226278562701</v>
      </c>
      <c r="N104" s="56" t="s">
        <v>983</v>
      </c>
      <c r="O104" s="56" t="s">
        <v>983</v>
      </c>
      <c r="P104" s="14">
        <v>357800</v>
      </c>
      <c r="Q104" s="14">
        <v>48</v>
      </c>
      <c r="R104" s="14">
        <v>126387527</v>
      </c>
      <c r="S104" s="14">
        <v>22433824</v>
      </c>
      <c r="T104" s="20">
        <v>44380</v>
      </c>
      <c r="U104">
        <v>4971323079771.8701</v>
      </c>
      <c r="V104" s="56" t="s">
        <v>983</v>
      </c>
      <c r="W104" s="56" t="s">
        <v>983</v>
      </c>
      <c r="X104" s="56" t="s">
        <v>983</v>
      </c>
      <c r="Y104" s="14">
        <v>61.726001739502003</v>
      </c>
      <c r="Z104" s="14">
        <v>3.4230000972747798</v>
      </c>
      <c r="AA104" s="14">
        <v>73.987092965158595</v>
      </c>
      <c r="AB104" s="14">
        <v>3.2125400000000002</v>
      </c>
      <c r="AC104" s="14">
        <v>98792.5</v>
      </c>
      <c r="AD104" s="14">
        <v>0.92383953573828204</v>
      </c>
      <c r="AE104" s="14">
        <v>12.2640991880623</v>
      </c>
      <c r="AF104" s="14">
        <v>68.456222269653793</v>
      </c>
      <c r="AG104" s="14">
        <v>29.387538633014501</v>
      </c>
      <c r="AH104" s="14">
        <v>91.616</v>
      </c>
      <c r="AI104" s="14">
        <v>15.8516026510329</v>
      </c>
      <c r="AJ104" s="20">
        <v>3378.48455325434</v>
      </c>
      <c r="AK104" s="14">
        <v>9.5387061032716307</v>
      </c>
      <c r="AL104" s="20">
        <v>76.761508228198693</v>
      </c>
      <c r="AM104" s="14">
        <v>5.6</v>
      </c>
      <c r="AN104" s="14">
        <v>8.4</v>
      </c>
      <c r="AO104" s="14">
        <v>2.5</v>
      </c>
      <c r="AP104" s="21">
        <v>2.4117999999999999</v>
      </c>
      <c r="AQ104" s="56" t="s">
        <v>983</v>
      </c>
      <c r="AR104" s="14">
        <v>3.1861799999999998</v>
      </c>
      <c r="AS104" s="56" t="s">
        <v>983</v>
      </c>
      <c r="AT104" s="56" t="s">
        <v>983</v>
      </c>
      <c r="AU104" s="56" t="s">
        <v>983</v>
      </c>
      <c r="AV104" s="56" t="s">
        <v>983</v>
      </c>
      <c r="AW104" s="14">
        <v>100</v>
      </c>
      <c r="AX104" s="14">
        <v>4.8717376790079996</v>
      </c>
      <c r="AY104" s="22">
        <v>114</v>
      </c>
      <c r="AZ104" s="22">
        <v>4.4000000000000004</v>
      </c>
      <c r="BA104" s="24">
        <v>47.3</v>
      </c>
      <c r="BB104" s="25">
        <v>0.72299999999999998</v>
      </c>
      <c r="BC104" s="59" t="s">
        <v>983</v>
      </c>
      <c r="BD104" s="26" t="s">
        <v>1015</v>
      </c>
      <c r="BE104" s="26" t="s">
        <v>1003</v>
      </c>
      <c r="BF104" s="26" t="s">
        <v>272</v>
      </c>
      <c r="BG104" s="26" t="s">
        <v>272</v>
      </c>
      <c r="BH104" s="26" t="s">
        <v>1017</v>
      </c>
      <c r="BI104" s="26" t="s">
        <v>1005</v>
      </c>
      <c r="BJ104">
        <v>143.33765465904401</v>
      </c>
      <c r="BK104">
        <v>43.462123927500002</v>
      </c>
      <c r="BL104">
        <v>-4.9400085449218496</v>
      </c>
      <c r="BM104">
        <v>-7.2299865722655996</v>
      </c>
      <c r="BN104">
        <v>-6.8800109863280996</v>
      </c>
      <c r="BO104">
        <v>-0.91998901367185204</v>
      </c>
      <c r="BP104">
        <v>-4.9924987792968496</v>
      </c>
      <c r="BQ104" s="26">
        <v>2.5522976923067001E-2</v>
      </c>
      <c r="BR104" s="26">
        <v>99676.3919326131</v>
      </c>
      <c r="BS104" s="26">
        <v>18403.5713411539</v>
      </c>
      <c r="BT104" s="26">
        <v>1.10481849251653E-12</v>
      </c>
      <c r="BU104" s="26">
        <v>3.1232001504959998E-3</v>
      </c>
      <c r="BV104" s="26">
        <v>1.74515166454639E-213</v>
      </c>
      <c r="BW104" s="26">
        <v>8778909.5870001893</v>
      </c>
      <c r="BX104" s="26">
        <v>1</v>
      </c>
      <c r="BY104" s="26">
        <v>32</v>
      </c>
      <c r="CA104">
        <f t="shared" si="1"/>
        <v>0</v>
      </c>
    </row>
    <row r="105" spans="1:79" x14ac:dyDescent="0.25">
      <c r="A105" t="s">
        <v>538</v>
      </c>
      <c r="B105" t="s">
        <v>539</v>
      </c>
      <c r="C105">
        <v>18272430</v>
      </c>
      <c r="D105" s="14">
        <v>68.84</v>
      </c>
      <c r="E105" s="14">
        <v>77.19</v>
      </c>
      <c r="F105" s="14">
        <v>28.460549777839301</v>
      </c>
      <c r="G105" s="14">
        <v>64.147603951130407</v>
      </c>
      <c r="H105" s="14">
        <v>6.7698259065822102</v>
      </c>
      <c r="I105" s="14">
        <v>7.14</v>
      </c>
      <c r="J105" s="14">
        <v>2.84</v>
      </c>
      <c r="K105" s="14">
        <v>42.572000000000003</v>
      </c>
      <c r="L105" s="14">
        <v>25.6467645041268</v>
      </c>
      <c r="M105" s="14">
        <v>33.550605581127201</v>
      </c>
      <c r="N105" s="14">
        <v>49.714837734292601</v>
      </c>
      <c r="O105" s="14">
        <v>4.80878584092772E-2</v>
      </c>
      <c r="P105" s="14">
        <v>-90000</v>
      </c>
      <c r="Q105" s="14">
        <v>2529</v>
      </c>
      <c r="R105" s="14">
        <v>7143797</v>
      </c>
      <c r="S105" s="56" t="s">
        <v>983</v>
      </c>
      <c r="T105" s="20">
        <v>24450</v>
      </c>
      <c r="U105">
        <v>179339994859.384</v>
      </c>
      <c r="V105" s="56" t="s">
        <v>983</v>
      </c>
      <c r="W105" s="14">
        <v>8.6</v>
      </c>
      <c r="X105" s="14">
        <v>27.5</v>
      </c>
      <c r="Y105" s="14">
        <v>68.757003784179702</v>
      </c>
      <c r="Z105" s="14">
        <v>15.802000045776399</v>
      </c>
      <c r="AA105" s="14">
        <v>82.981371121273099</v>
      </c>
      <c r="AB105" s="14">
        <v>0.12972</v>
      </c>
      <c r="AC105" s="14">
        <v>2367.46</v>
      </c>
      <c r="AD105" s="14">
        <v>0.95387522232003397</v>
      </c>
      <c r="AE105" s="14">
        <v>80.376338111641999</v>
      </c>
      <c r="AF105" s="14">
        <v>1.22569174352706</v>
      </c>
      <c r="AG105" s="14">
        <v>3.3120856618332</v>
      </c>
      <c r="AH105" s="14">
        <v>57.427999999999997</v>
      </c>
      <c r="AI105" s="14">
        <v>10.895997335046101</v>
      </c>
      <c r="AJ105" s="20">
        <v>3722.1737147438298</v>
      </c>
      <c r="AK105" s="14">
        <v>14.363169741822301</v>
      </c>
      <c r="AL105" s="20">
        <v>87.414230528254905</v>
      </c>
      <c r="AM105" s="14">
        <v>6.1</v>
      </c>
      <c r="AN105" s="14">
        <v>26.8</v>
      </c>
      <c r="AO105" s="14">
        <v>9.9</v>
      </c>
      <c r="AP105" s="58" t="s">
        <v>983</v>
      </c>
      <c r="AQ105" s="14">
        <v>6.7</v>
      </c>
      <c r="AR105" s="14">
        <v>2.9781</v>
      </c>
      <c r="AS105" s="14">
        <v>108.74776</v>
      </c>
      <c r="AT105" s="14">
        <v>109.6561</v>
      </c>
      <c r="AU105" s="14">
        <v>1.01248</v>
      </c>
      <c r="AV105" s="14">
        <v>99.001021284098798</v>
      </c>
      <c r="AW105" s="14">
        <v>100</v>
      </c>
      <c r="AX105" s="14">
        <v>3.9518200151415699</v>
      </c>
      <c r="AY105" s="22">
        <v>138</v>
      </c>
      <c r="AZ105" s="22">
        <v>21.3</v>
      </c>
      <c r="BA105" s="24">
        <v>30.6</v>
      </c>
      <c r="BB105" s="25">
        <v>0.81699999999999995</v>
      </c>
      <c r="BC105" s="27">
        <v>86</v>
      </c>
      <c r="BD105" s="26" t="s">
        <v>984</v>
      </c>
      <c r="BE105" s="26" t="s">
        <v>992</v>
      </c>
      <c r="BF105" s="26" t="s">
        <v>272</v>
      </c>
      <c r="BG105" s="26" t="s">
        <v>272</v>
      </c>
      <c r="BH105" s="26" t="s">
        <v>1020</v>
      </c>
      <c r="BI105" s="26" t="s">
        <v>997</v>
      </c>
      <c r="BJ105">
        <v>66.325899229936795</v>
      </c>
      <c r="BK105">
        <v>48.010869039000099</v>
      </c>
      <c r="BL105">
        <v>-6.0700134277343496</v>
      </c>
      <c r="BM105">
        <v>-8.3200134277343505</v>
      </c>
      <c r="BN105">
        <v>-5.8899902343749799</v>
      </c>
      <c r="BO105">
        <v>0.29000244140627301</v>
      </c>
      <c r="BP105">
        <v>-4.9975036621093496</v>
      </c>
      <c r="BQ105" s="26">
        <v>2.6351017099246001E-2</v>
      </c>
      <c r="BR105" s="26">
        <v>25293.009571600101</v>
      </c>
      <c r="BS105" s="26">
        <v>18408.2915288773</v>
      </c>
      <c r="BT105" s="26">
        <v>3.9528189553137504E-27</v>
      </c>
      <c r="BU105" s="26">
        <v>2.2212519682823E-6</v>
      </c>
      <c r="BV105" s="26">
        <v>1.5911481186028899E-237</v>
      </c>
      <c r="BW105" s="26">
        <v>64365.400641874701</v>
      </c>
      <c r="BX105" s="26">
        <v>1</v>
      </c>
      <c r="BY105" s="26">
        <v>23</v>
      </c>
      <c r="CA105">
        <f t="shared" si="1"/>
        <v>0</v>
      </c>
    </row>
    <row r="106" spans="1:79" x14ac:dyDescent="0.25">
      <c r="A106" t="s">
        <v>541</v>
      </c>
      <c r="B106" t="s">
        <v>542</v>
      </c>
      <c r="C106">
        <v>51393010</v>
      </c>
      <c r="D106" s="14">
        <v>63.965000000000003</v>
      </c>
      <c r="E106" s="14">
        <v>68.683999999999997</v>
      </c>
      <c r="F106" s="14">
        <v>39.782166934069203</v>
      </c>
      <c r="G106" s="14">
        <v>57.878646454015303</v>
      </c>
      <c r="H106" s="14">
        <v>90.299416663738299</v>
      </c>
      <c r="I106" s="14">
        <v>5.4690000000000003</v>
      </c>
      <c r="J106" s="14">
        <v>3.492</v>
      </c>
      <c r="K106" s="14">
        <v>72.97</v>
      </c>
      <c r="L106" s="14">
        <v>24.233640428791698</v>
      </c>
      <c r="M106" s="14">
        <v>13.255643340442999</v>
      </c>
      <c r="N106" s="14">
        <v>14.6352638301344</v>
      </c>
      <c r="O106" s="14">
        <v>2.85430757118238</v>
      </c>
      <c r="P106" s="14">
        <v>-50000</v>
      </c>
      <c r="Q106" s="14">
        <v>7489</v>
      </c>
      <c r="R106" s="14">
        <v>5935831.09691728</v>
      </c>
      <c r="S106" s="14">
        <v>1300000</v>
      </c>
      <c r="T106" s="20">
        <v>3440</v>
      </c>
      <c r="U106">
        <v>87908262519.916397</v>
      </c>
      <c r="V106" s="56" t="s">
        <v>983</v>
      </c>
      <c r="W106" s="56" t="s">
        <v>983</v>
      </c>
      <c r="X106" s="56" t="s">
        <v>983</v>
      </c>
      <c r="Y106" s="14">
        <v>74.695999145507798</v>
      </c>
      <c r="Z106" s="14">
        <v>54.439998626708999</v>
      </c>
      <c r="AA106" s="14">
        <v>93.254893288105805</v>
      </c>
      <c r="AB106" s="56" t="s">
        <v>983</v>
      </c>
      <c r="AC106" s="14">
        <v>1246.76</v>
      </c>
      <c r="AD106" s="14">
        <v>1.2204249864536501</v>
      </c>
      <c r="AE106" s="14">
        <v>48.546930456478201</v>
      </c>
      <c r="AF106" s="14">
        <v>7.8181117082901403</v>
      </c>
      <c r="AG106" s="14">
        <v>12.363359622822401</v>
      </c>
      <c r="AH106" s="14">
        <v>27.03</v>
      </c>
      <c r="AI106" s="56" t="s">
        <v>983</v>
      </c>
      <c r="AJ106" s="20">
        <v>443.25499832644499</v>
      </c>
      <c r="AK106" s="14">
        <v>0.30592372189616102</v>
      </c>
      <c r="AL106" s="20">
        <v>100</v>
      </c>
      <c r="AM106" s="14">
        <v>3.1</v>
      </c>
      <c r="AN106" s="14">
        <v>13.4</v>
      </c>
      <c r="AO106" s="14">
        <v>41.1</v>
      </c>
      <c r="AP106" s="58" t="s">
        <v>983</v>
      </c>
      <c r="AQ106" s="56" t="s">
        <v>983</v>
      </c>
      <c r="AR106" s="14">
        <v>5.3626699999999996</v>
      </c>
      <c r="AS106" s="56" t="s">
        <v>983</v>
      </c>
      <c r="AT106" s="56" t="s">
        <v>983</v>
      </c>
      <c r="AU106" s="56" t="s">
        <v>983</v>
      </c>
      <c r="AV106" s="14">
        <v>27.014748205288399</v>
      </c>
      <c r="AW106" s="14">
        <v>63.811470031738303</v>
      </c>
      <c r="AX106" s="14">
        <v>14.981130379689899</v>
      </c>
      <c r="AY106" s="22">
        <v>98</v>
      </c>
      <c r="AZ106" s="22">
        <v>6</v>
      </c>
      <c r="BA106" s="24">
        <v>19.7</v>
      </c>
      <c r="BB106" s="25">
        <v>0.57899999999999996</v>
      </c>
      <c r="BC106" s="30" t="s">
        <v>543</v>
      </c>
      <c r="BD106" s="26" t="s">
        <v>1001</v>
      </c>
      <c r="BE106" s="26" t="s">
        <v>989</v>
      </c>
      <c r="BF106" s="26" t="s">
        <v>278</v>
      </c>
      <c r="BG106" s="26" t="s">
        <v>278</v>
      </c>
      <c r="BH106" s="26" t="s">
        <v>1007</v>
      </c>
      <c r="BI106" s="26" t="s">
        <v>994</v>
      </c>
      <c r="BJ106">
        <v>37.447921283846</v>
      </c>
      <c r="BK106">
        <v>0.15482371000009501</v>
      </c>
      <c r="BL106">
        <v>17.550012207031301</v>
      </c>
      <c r="BM106">
        <v>17.939996337890602</v>
      </c>
      <c r="BN106">
        <v>18.469995117187501</v>
      </c>
      <c r="BO106">
        <v>19.010003662109401</v>
      </c>
      <c r="BP106">
        <v>18.2425018310547</v>
      </c>
      <c r="BQ106" s="26">
        <v>7.2285452031941005E-2</v>
      </c>
      <c r="BR106" s="26">
        <v>435.56593011421</v>
      </c>
      <c r="BS106" s="26">
        <v>18359.851392334102</v>
      </c>
      <c r="BT106" s="26">
        <v>6.9595864024959898E-34</v>
      </c>
      <c r="BU106" s="26">
        <v>4.9350761785164403E-42</v>
      </c>
      <c r="BV106" s="28" t="s">
        <v>544</v>
      </c>
      <c r="BW106" s="26">
        <v>4981.1267891159596</v>
      </c>
      <c r="BX106" s="26">
        <v>1</v>
      </c>
      <c r="BY106" s="26">
        <v>12</v>
      </c>
      <c r="CA106">
        <f t="shared" si="1"/>
        <v>0</v>
      </c>
    </row>
    <row r="107" spans="1:79" x14ac:dyDescent="0.25">
      <c r="A107" t="s">
        <v>545</v>
      </c>
      <c r="B107" t="s">
        <v>546</v>
      </c>
      <c r="C107">
        <v>6322800</v>
      </c>
      <c r="D107" s="14">
        <v>67.400000000000006</v>
      </c>
      <c r="E107" s="14">
        <v>75.599999999999994</v>
      </c>
      <c r="F107" s="14">
        <v>32.350417114131801</v>
      </c>
      <c r="G107" s="14">
        <v>63.154854910271702</v>
      </c>
      <c r="H107" s="14">
        <v>32.929092805005197</v>
      </c>
      <c r="I107" s="14">
        <v>5.2</v>
      </c>
      <c r="J107" s="14">
        <v>3.3</v>
      </c>
      <c r="K107" s="14">
        <v>63.649000000000001</v>
      </c>
      <c r="L107" s="14">
        <v>66.364604448422398</v>
      </c>
      <c r="M107" s="14">
        <v>34.252841364835398</v>
      </c>
      <c r="N107" s="14">
        <v>30.1763334403112</v>
      </c>
      <c r="O107" s="14">
        <v>5.2456961048034403</v>
      </c>
      <c r="P107" s="14">
        <v>-20000</v>
      </c>
      <c r="Q107" s="14">
        <v>2942</v>
      </c>
      <c r="R107" s="14">
        <v>709198.93247981195</v>
      </c>
      <c r="S107" s="56" t="s">
        <v>983</v>
      </c>
      <c r="T107" s="20">
        <v>3780</v>
      </c>
      <c r="U107">
        <v>8092836608.7887497</v>
      </c>
      <c r="V107" s="14">
        <v>22.4</v>
      </c>
      <c r="W107" s="14">
        <v>66.400000000000006</v>
      </c>
      <c r="X107" s="14">
        <v>27.3</v>
      </c>
      <c r="Y107" s="14">
        <v>59.831001281738303</v>
      </c>
      <c r="Z107" s="14">
        <v>21.172000885009801</v>
      </c>
      <c r="AA107" s="14">
        <v>59.1113767684812</v>
      </c>
      <c r="AB107" s="14">
        <v>0.10707</v>
      </c>
      <c r="AC107" s="14">
        <v>137.06</v>
      </c>
      <c r="AD107" s="14">
        <v>1.5737701664103101</v>
      </c>
      <c r="AE107" s="14">
        <v>54.958289885297198</v>
      </c>
      <c r="AF107" s="14">
        <v>3.2794577685088599</v>
      </c>
      <c r="AG107" s="14">
        <v>6.7026929831277799</v>
      </c>
      <c r="AH107" s="14">
        <v>36.350999999999999</v>
      </c>
      <c r="AI107" s="14">
        <v>12.0144816569412</v>
      </c>
      <c r="AJ107" s="20">
        <v>8384.8856139148302</v>
      </c>
      <c r="AK107" s="14">
        <v>1.6463953388741299</v>
      </c>
      <c r="AL107" s="20">
        <v>97.432556918723805</v>
      </c>
      <c r="AM107" s="14">
        <v>6.1</v>
      </c>
      <c r="AN107" s="14">
        <v>24.9</v>
      </c>
      <c r="AO107" s="14">
        <v>18.899999999999999</v>
      </c>
      <c r="AP107" s="58" t="s">
        <v>983</v>
      </c>
      <c r="AQ107" s="14">
        <v>4.5</v>
      </c>
      <c r="AR107" s="14">
        <v>6.5861499999999999</v>
      </c>
      <c r="AS107" s="14">
        <v>107.04243</v>
      </c>
      <c r="AT107" s="14">
        <v>101.55687</v>
      </c>
      <c r="AU107" s="14">
        <v>0.99533000000000005</v>
      </c>
      <c r="AV107" s="14">
        <v>99.173656552628799</v>
      </c>
      <c r="AW107" s="14">
        <v>100</v>
      </c>
      <c r="AX107" s="14">
        <v>18.729668728500201</v>
      </c>
      <c r="AY107" s="22">
        <v>120</v>
      </c>
      <c r="AZ107" s="22">
        <v>15.4</v>
      </c>
      <c r="BA107" s="24">
        <v>26.5</v>
      </c>
      <c r="BB107" s="25">
        <v>0.90600000000000003</v>
      </c>
      <c r="BC107" s="27" t="s">
        <v>547</v>
      </c>
      <c r="BD107" s="26" t="s">
        <v>984</v>
      </c>
      <c r="BE107" s="26" t="s">
        <v>989</v>
      </c>
      <c r="BF107" s="26" t="s">
        <v>272</v>
      </c>
      <c r="BG107" s="26" t="s">
        <v>272</v>
      </c>
      <c r="BH107" s="26" t="s">
        <v>1020</v>
      </c>
      <c r="BI107" s="26" t="s">
        <v>997</v>
      </c>
      <c r="BJ107">
        <v>75.069747361110103</v>
      </c>
      <c r="BK107">
        <v>41.224668274000102</v>
      </c>
      <c r="BL107">
        <v>-8.6000122070312308</v>
      </c>
      <c r="BM107">
        <v>-12.410009765625</v>
      </c>
      <c r="BN107">
        <v>-6.6399902343749799</v>
      </c>
      <c r="BO107">
        <v>0.33999023437502301</v>
      </c>
      <c r="BP107">
        <v>-6.8275054931640398</v>
      </c>
      <c r="BQ107" s="26">
        <v>6.7279895043290003E-2</v>
      </c>
      <c r="BR107" s="26">
        <v>1062.4297777848999</v>
      </c>
      <c r="BS107" s="26">
        <v>18365.0750119408</v>
      </c>
      <c r="BT107" s="26">
        <v>5.6585702036275801E-47</v>
      </c>
      <c r="BU107" s="26">
        <v>3.9031783203774702E-47</v>
      </c>
      <c r="BV107" s="26">
        <v>0</v>
      </c>
      <c r="BW107" s="26">
        <v>6725.4751304744595</v>
      </c>
      <c r="BX107" s="26">
        <v>1</v>
      </c>
      <c r="BY107" s="26">
        <v>12</v>
      </c>
      <c r="CA107">
        <f t="shared" si="1"/>
        <v>0</v>
      </c>
    </row>
    <row r="108" spans="1:79" x14ac:dyDescent="0.25">
      <c r="A108" t="s">
        <v>548</v>
      </c>
      <c r="B108" t="s">
        <v>549</v>
      </c>
      <c r="C108">
        <v>16249798</v>
      </c>
      <c r="D108" s="14">
        <v>67.311999999999998</v>
      </c>
      <c r="E108" s="14">
        <v>71.629000000000005</v>
      </c>
      <c r="F108" s="14">
        <v>31.201414762724401</v>
      </c>
      <c r="G108" s="14">
        <v>64.229905219709906</v>
      </c>
      <c r="H108" s="14">
        <v>92.056412871062804</v>
      </c>
      <c r="I108" s="14">
        <v>5.9969999999999999</v>
      </c>
      <c r="J108" s="14">
        <v>2.5030000000000001</v>
      </c>
      <c r="K108" s="14">
        <v>76.611999999999995</v>
      </c>
      <c r="L108" s="14">
        <v>64.105815741044196</v>
      </c>
      <c r="M108" s="14">
        <v>60.681957807232202</v>
      </c>
      <c r="N108" s="14">
        <v>6.2341350120006096</v>
      </c>
      <c r="O108" s="14">
        <v>3.3579331948255899</v>
      </c>
      <c r="P108" s="14">
        <v>-149999</v>
      </c>
      <c r="Q108" s="14">
        <v>12139</v>
      </c>
      <c r="R108" s="14">
        <v>1411059</v>
      </c>
      <c r="S108" s="14">
        <v>742100</v>
      </c>
      <c r="T108" s="20">
        <v>4070</v>
      </c>
      <c r="U108">
        <v>24542474061.242599</v>
      </c>
      <c r="V108" s="56" t="s">
        <v>983</v>
      </c>
      <c r="W108" s="56" t="s">
        <v>983</v>
      </c>
      <c r="X108" s="56" t="s">
        <v>983</v>
      </c>
      <c r="Y108" s="14">
        <v>82.313003540039105</v>
      </c>
      <c r="Z108" s="14">
        <v>32.297000885009801</v>
      </c>
      <c r="AA108" s="14">
        <v>85.860402626947703</v>
      </c>
      <c r="AB108" s="56" t="s">
        <v>983</v>
      </c>
      <c r="AC108" s="14">
        <v>145.74</v>
      </c>
      <c r="AD108" s="14">
        <v>2.2064713738688702</v>
      </c>
      <c r="AE108" s="14">
        <v>30.9030138227963</v>
      </c>
      <c r="AF108" s="14">
        <v>52.852932298748001</v>
      </c>
      <c r="AG108" s="14">
        <v>26.027716099692</v>
      </c>
      <c r="AH108" s="14">
        <v>23.388000000000002</v>
      </c>
      <c r="AI108" s="56" t="s">
        <v>983</v>
      </c>
      <c r="AJ108" s="20">
        <v>7895.5105773327004</v>
      </c>
      <c r="AK108" s="14">
        <v>0.437653585193574</v>
      </c>
      <c r="AL108" s="20">
        <v>100</v>
      </c>
      <c r="AM108" s="14">
        <v>6.4</v>
      </c>
      <c r="AN108" s="14">
        <v>21.1</v>
      </c>
      <c r="AO108" s="14">
        <v>28</v>
      </c>
      <c r="AP108" s="58" t="s">
        <v>983</v>
      </c>
      <c r="AQ108" s="14">
        <v>0.7</v>
      </c>
      <c r="AR108" s="56" t="s">
        <v>983</v>
      </c>
      <c r="AS108" s="14">
        <v>107.81305999999999</v>
      </c>
      <c r="AT108" s="14">
        <v>89.545630000000003</v>
      </c>
      <c r="AU108" s="56" t="s">
        <v>983</v>
      </c>
      <c r="AV108" s="14">
        <v>48.304464650273999</v>
      </c>
      <c r="AW108" s="14">
        <v>89.07</v>
      </c>
      <c r="AX108" s="14">
        <v>26.240995052119199</v>
      </c>
      <c r="AY108" s="22">
        <v>109</v>
      </c>
      <c r="AZ108" s="22">
        <v>3.5</v>
      </c>
      <c r="BA108" s="24">
        <v>25.3</v>
      </c>
      <c r="BB108" s="59" t="s">
        <v>983</v>
      </c>
      <c r="BC108" s="59" t="s">
        <v>983</v>
      </c>
      <c r="BD108" s="26" t="s">
        <v>988</v>
      </c>
      <c r="BE108" s="26" t="s">
        <v>989</v>
      </c>
      <c r="BF108" s="26" t="s">
        <v>272</v>
      </c>
      <c r="BG108" s="26" t="s">
        <v>272</v>
      </c>
      <c r="BH108" s="26" t="s">
        <v>1013</v>
      </c>
      <c r="BI108" s="26" t="s">
        <v>1005</v>
      </c>
      <c r="BJ108">
        <v>105.102627596283</v>
      </c>
      <c r="BK108">
        <v>12.558769429500099</v>
      </c>
      <c r="BL108">
        <v>26.459985351562501</v>
      </c>
      <c r="BM108">
        <v>27.860009765625001</v>
      </c>
      <c r="BN108">
        <v>28.020013427734401</v>
      </c>
      <c r="BO108">
        <v>30.290002441406301</v>
      </c>
      <c r="BP108">
        <v>28.1575027465821</v>
      </c>
      <c r="BQ108" s="26">
        <v>0.21897748547987</v>
      </c>
      <c r="BR108" s="26">
        <v>120.275708137051</v>
      </c>
      <c r="BS108" s="26">
        <v>18340.089004436501</v>
      </c>
      <c r="BT108" s="26">
        <v>1.14381179711034E-47</v>
      </c>
      <c r="BU108" s="26">
        <v>1.25212844194744E-117</v>
      </c>
      <c r="BV108" s="26">
        <v>0</v>
      </c>
      <c r="BW108" s="26">
        <v>882.45141478408505</v>
      </c>
      <c r="BX108" s="26">
        <v>1</v>
      </c>
      <c r="BY108" s="26">
        <v>18</v>
      </c>
      <c r="CA108">
        <f t="shared" si="1"/>
        <v>0</v>
      </c>
    </row>
    <row r="109" spans="1:79" x14ac:dyDescent="0.25">
      <c r="A109" t="s">
        <v>550</v>
      </c>
      <c r="B109" t="s">
        <v>551</v>
      </c>
      <c r="C109">
        <v>52441</v>
      </c>
      <c r="D109" s="56" t="s">
        <v>983</v>
      </c>
      <c r="E109" s="56" t="s">
        <v>983</v>
      </c>
      <c r="F109" s="56" t="s">
        <v>983</v>
      </c>
      <c r="G109" s="56" t="s">
        <v>983</v>
      </c>
      <c r="H109" s="14">
        <v>201.696153846154</v>
      </c>
      <c r="I109" s="56" t="s">
        <v>983</v>
      </c>
      <c r="J109" s="56" t="s">
        <v>983</v>
      </c>
      <c r="K109" s="14">
        <v>69.224000000000004</v>
      </c>
      <c r="L109" s="14">
        <v>54.370111732462902</v>
      </c>
      <c r="M109" s="14">
        <v>50.954750057688102</v>
      </c>
      <c r="N109" s="56" t="s">
        <v>983</v>
      </c>
      <c r="O109" s="56" t="s">
        <v>983</v>
      </c>
      <c r="P109" s="56" t="s">
        <v>983</v>
      </c>
      <c r="Q109" s="14">
        <v>57</v>
      </c>
      <c r="R109" s="56" t="s">
        <v>983</v>
      </c>
      <c r="S109" s="14">
        <v>14402.34</v>
      </c>
      <c r="T109" s="20">
        <v>28530</v>
      </c>
      <c r="U109">
        <v>1010822222.2222199</v>
      </c>
      <c r="V109" s="56" t="s">
        <v>983</v>
      </c>
      <c r="W109" s="56" t="s">
        <v>983</v>
      </c>
      <c r="X109" s="56" t="s">
        <v>983</v>
      </c>
      <c r="Y109" s="56" t="s">
        <v>983</v>
      </c>
      <c r="Z109" s="56" t="s">
        <v>983</v>
      </c>
      <c r="AA109" s="56" t="s">
        <v>983</v>
      </c>
      <c r="AB109" s="56" t="s">
        <v>983</v>
      </c>
      <c r="AC109" s="14">
        <v>25.53</v>
      </c>
      <c r="AD109" s="56" t="s">
        <v>983</v>
      </c>
      <c r="AE109" s="14">
        <v>23.076923076923102</v>
      </c>
      <c r="AF109" s="14">
        <v>42.307692307692299</v>
      </c>
      <c r="AG109" s="14">
        <v>3.3166347171567998</v>
      </c>
      <c r="AH109" s="14">
        <v>30.776</v>
      </c>
      <c r="AI109" s="14">
        <v>50.146157888710803</v>
      </c>
      <c r="AJ109" s="20">
        <v>472.68286918501599</v>
      </c>
      <c r="AK109" s="14">
        <v>4.54998621341631</v>
      </c>
      <c r="AL109" s="57" t="s">
        <v>983</v>
      </c>
      <c r="AM109" s="14">
        <v>13.3</v>
      </c>
      <c r="AN109" s="56" t="s">
        <v>983</v>
      </c>
      <c r="AO109" s="14">
        <v>12</v>
      </c>
      <c r="AP109" s="58" t="s">
        <v>983</v>
      </c>
      <c r="AQ109" s="56" t="s">
        <v>983</v>
      </c>
      <c r="AR109" s="56" t="s">
        <v>983</v>
      </c>
      <c r="AS109" s="56" t="s">
        <v>983</v>
      </c>
      <c r="AT109" s="56" t="s">
        <v>983</v>
      </c>
      <c r="AU109" s="56" t="s">
        <v>983</v>
      </c>
      <c r="AV109" s="56" t="s">
        <v>983</v>
      </c>
      <c r="AW109" s="14">
        <v>100</v>
      </c>
      <c r="AX109" s="14">
        <v>60.6386941858798</v>
      </c>
      <c r="AY109" s="22">
        <v>100</v>
      </c>
      <c r="AZ109" s="22">
        <v>23.1</v>
      </c>
      <c r="BA109" s="24">
        <v>35</v>
      </c>
      <c r="BB109" s="25">
        <v>0.80800000000000005</v>
      </c>
      <c r="BC109" s="59" t="s">
        <v>983</v>
      </c>
      <c r="BD109" s="26" t="s">
        <v>984</v>
      </c>
      <c r="BE109" s="26" t="s">
        <v>985</v>
      </c>
      <c r="BF109" s="26" t="s">
        <v>986</v>
      </c>
      <c r="BG109" s="26" t="s">
        <v>265</v>
      </c>
      <c r="BH109" s="26" t="s">
        <v>266</v>
      </c>
      <c r="BI109" s="26" t="s">
        <v>987</v>
      </c>
      <c r="BJ109">
        <v>-62.7494726470415</v>
      </c>
      <c r="BK109">
        <v>17.3174095725001</v>
      </c>
      <c r="BL109">
        <v>26.920007324218801</v>
      </c>
      <c r="BM109">
        <v>26.240014648437501</v>
      </c>
      <c r="BN109">
        <v>26.010003662109401</v>
      </c>
      <c r="BO109">
        <v>25.869989013671901</v>
      </c>
      <c r="BP109">
        <v>26.260003662109401</v>
      </c>
      <c r="BQ109" s="26">
        <v>0.159625804726894</v>
      </c>
      <c r="BR109" s="26">
        <v>14.913121053311899</v>
      </c>
      <c r="BS109" s="26">
        <v>18351.398041946599</v>
      </c>
      <c r="BT109" s="26">
        <v>1.0197292811147399E-31</v>
      </c>
      <c r="BU109" s="26">
        <v>1.23935720096957E-77</v>
      </c>
      <c r="BV109" s="26">
        <v>0</v>
      </c>
      <c r="BW109" s="26">
        <v>27.016821239463599</v>
      </c>
      <c r="BX109" s="26">
        <v>1</v>
      </c>
      <c r="BY109" s="26">
        <v>19</v>
      </c>
      <c r="CA109">
        <f t="shared" si="1"/>
        <v>0</v>
      </c>
    </row>
    <row r="110" spans="1:79" x14ac:dyDescent="0.25">
      <c r="A110" t="s">
        <v>552</v>
      </c>
      <c r="B110" t="s">
        <v>553</v>
      </c>
      <c r="C110">
        <v>51606633</v>
      </c>
      <c r="D110" s="14">
        <v>79.7</v>
      </c>
      <c r="E110" s="14">
        <v>85.7</v>
      </c>
      <c r="F110" s="14">
        <v>12.9733235784635</v>
      </c>
      <c r="G110" s="14">
        <v>72.608120589139602</v>
      </c>
      <c r="H110" s="14">
        <v>529.65210363268102</v>
      </c>
      <c r="I110" s="14">
        <v>5.8</v>
      </c>
      <c r="J110" s="14">
        <v>0.97699999999999998</v>
      </c>
      <c r="K110" s="14">
        <v>18.541</v>
      </c>
      <c r="L110" s="14">
        <v>37.688243488421897</v>
      </c>
      <c r="M110" s="14">
        <v>43.090975864808001</v>
      </c>
      <c r="N110" s="56" t="s">
        <v>983</v>
      </c>
      <c r="O110" s="56" t="s">
        <v>983</v>
      </c>
      <c r="P110" s="14">
        <v>58657</v>
      </c>
      <c r="Q110" s="14">
        <v>279</v>
      </c>
      <c r="R110" s="14">
        <v>88157579</v>
      </c>
      <c r="S110" s="14">
        <v>28945400</v>
      </c>
      <c r="T110" s="20">
        <v>40090</v>
      </c>
      <c r="U110">
        <v>1619423701169.6299</v>
      </c>
      <c r="V110" s="56" t="s">
        <v>983</v>
      </c>
      <c r="W110" s="56" t="s">
        <v>983</v>
      </c>
      <c r="X110" s="56" t="s">
        <v>983</v>
      </c>
      <c r="Y110" s="14">
        <v>62.970001220703097</v>
      </c>
      <c r="Z110" s="14">
        <v>4.8790001869201696</v>
      </c>
      <c r="AA110" s="14">
        <v>72.3536978330919</v>
      </c>
      <c r="AB110" s="14">
        <v>4.5532399999999997</v>
      </c>
      <c r="AC110" s="14">
        <v>66376.17</v>
      </c>
      <c r="AD110" s="14">
        <v>2.6173436373646601</v>
      </c>
      <c r="AE110" s="14">
        <v>17.446070640579102</v>
      </c>
      <c r="AF110" s="14">
        <v>63.354836492977903</v>
      </c>
      <c r="AG110" s="14">
        <v>11.671124995125499</v>
      </c>
      <c r="AH110" s="14">
        <v>81.459000000000003</v>
      </c>
      <c r="AI110" s="14">
        <v>72.251552881353604</v>
      </c>
      <c r="AJ110" s="20">
        <v>1277.91664077826</v>
      </c>
      <c r="AK110" s="14">
        <v>11.570345409340099</v>
      </c>
      <c r="AL110" s="20">
        <v>100</v>
      </c>
      <c r="AM110" s="14">
        <v>6.9</v>
      </c>
      <c r="AN110" s="14">
        <v>7.8</v>
      </c>
      <c r="AO110" s="14">
        <v>3.2</v>
      </c>
      <c r="AP110" s="21">
        <v>2.3123999999999998</v>
      </c>
      <c r="AQ110" s="56" t="s">
        <v>983</v>
      </c>
      <c r="AR110" s="14">
        <v>4.5943699999999996</v>
      </c>
      <c r="AS110" s="14">
        <v>98.0886</v>
      </c>
      <c r="AT110" s="14">
        <v>91.355119999999999</v>
      </c>
      <c r="AU110" s="14">
        <v>0.99531000000000003</v>
      </c>
      <c r="AV110" s="56" t="s">
        <v>983</v>
      </c>
      <c r="AW110" s="14">
        <v>100</v>
      </c>
      <c r="AX110" s="14">
        <v>2.7406691506051302</v>
      </c>
      <c r="AY110" s="22">
        <v>135</v>
      </c>
      <c r="AZ110" s="29">
        <v>4.9000000000000004</v>
      </c>
      <c r="BA110" s="24">
        <v>41.8</v>
      </c>
      <c r="BB110" s="25">
        <v>0.67400000000000004</v>
      </c>
      <c r="BC110" s="59" t="s">
        <v>983</v>
      </c>
      <c r="BD110" s="26" t="s">
        <v>1019</v>
      </c>
      <c r="BE110" s="26" t="s">
        <v>1003</v>
      </c>
      <c r="BF110" s="26" t="s">
        <v>272</v>
      </c>
      <c r="BG110" s="26" t="s">
        <v>272</v>
      </c>
      <c r="BH110" s="26" t="s">
        <v>1017</v>
      </c>
      <c r="BI110" s="26" t="s">
        <v>1005</v>
      </c>
      <c r="BJ110">
        <v>128.01105070332</v>
      </c>
      <c r="BK110">
        <v>36.460451240000097</v>
      </c>
      <c r="BL110">
        <v>1.2300048828125201</v>
      </c>
      <c r="BM110">
        <v>1.3999877929687701</v>
      </c>
      <c r="BN110">
        <v>2.55999145507815</v>
      </c>
      <c r="BO110">
        <v>7.2300048828125201</v>
      </c>
      <c r="BP110">
        <v>3.1049972534179902</v>
      </c>
      <c r="BQ110" s="26">
        <v>0.119936196393241</v>
      </c>
      <c r="BR110" s="26">
        <v>10327.8963779446</v>
      </c>
      <c r="BS110" s="26">
        <v>18322.328046395902</v>
      </c>
      <c r="BT110" s="26">
        <v>1.7928278521612601E-45</v>
      </c>
      <c r="BU110" s="26">
        <v>4.5716121132809995E-109</v>
      </c>
      <c r="BV110" s="26">
        <v>0</v>
      </c>
      <c r="BW110" s="26">
        <v>11921677.0854565</v>
      </c>
      <c r="BX110" s="26">
        <v>1</v>
      </c>
      <c r="BY110" s="26">
        <v>12</v>
      </c>
      <c r="CA110">
        <f t="shared" si="1"/>
        <v>0</v>
      </c>
    </row>
    <row r="111" spans="1:79" x14ac:dyDescent="0.25">
      <c r="A111" t="s">
        <v>554</v>
      </c>
      <c r="B111" t="s">
        <v>555</v>
      </c>
      <c r="C111">
        <v>4137309</v>
      </c>
      <c r="D111" s="14">
        <v>74.671999999999997</v>
      </c>
      <c r="E111" s="14">
        <v>76.466999999999999</v>
      </c>
      <c r="F111" s="14">
        <v>21.538888050985801</v>
      </c>
      <c r="G111" s="14">
        <v>75.910639565012303</v>
      </c>
      <c r="H111" s="14">
        <v>232.17222222222199</v>
      </c>
      <c r="I111" s="14">
        <v>2.6960000000000002</v>
      </c>
      <c r="J111" s="14">
        <v>2.0819999999999999</v>
      </c>
      <c r="K111" s="14">
        <v>0</v>
      </c>
      <c r="L111" s="14">
        <v>46.644960749072702</v>
      </c>
      <c r="M111" s="14">
        <v>51.195555385598702</v>
      </c>
      <c r="N111" s="56" t="s">
        <v>983</v>
      </c>
      <c r="O111" s="56" t="s">
        <v>983</v>
      </c>
      <c r="P111" s="14">
        <v>197600</v>
      </c>
      <c r="Q111" s="14">
        <v>1257</v>
      </c>
      <c r="R111" s="14">
        <v>6464847</v>
      </c>
      <c r="S111" s="14">
        <v>3099345</v>
      </c>
      <c r="T111" s="20">
        <v>84250</v>
      </c>
      <c r="U111">
        <v>140645364238.41101</v>
      </c>
      <c r="V111" s="56" t="s">
        <v>983</v>
      </c>
      <c r="W111" s="56" t="s">
        <v>983</v>
      </c>
      <c r="X111" s="56" t="s">
        <v>983</v>
      </c>
      <c r="Y111" s="14">
        <v>73.492996215820298</v>
      </c>
      <c r="Z111" s="14">
        <v>2.0109999179840101</v>
      </c>
      <c r="AA111" s="14">
        <v>56.772783239045502</v>
      </c>
      <c r="AB111" s="14">
        <v>8.1180000000000002E-2</v>
      </c>
      <c r="AC111" s="14">
        <v>1003.84</v>
      </c>
      <c r="AD111" s="14">
        <v>5.0555317756624198</v>
      </c>
      <c r="AE111" s="14">
        <v>8.4175084175084205</v>
      </c>
      <c r="AF111" s="14">
        <v>0.35072951739618402</v>
      </c>
      <c r="AG111" s="14">
        <v>17.500676963640199</v>
      </c>
      <c r="AH111" s="14">
        <v>100</v>
      </c>
      <c r="AI111" s="14">
        <v>37.7906188383716</v>
      </c>
      <c r="AJ111" s="20">
        <v>0</v>
      </c>
      <c r="AK111" s="14">
        <v>25.8492292753449</v>
      </c>
      <c r="AL111" s="20">
        <v>100</v>
      </c>
      <c r="AM111" s="14">
        <v>12.2</v>
      </c>
      <c r="AN111" s="14">
        <v>17.399999999999999</v>
      </c>
      <c r="AO111" s="14">
        <v>7.9</v>
      </c>
      <c r="AP111" s="58" t="s">
        <v>983</v>
      </c>
      <c r="AQ111" s="14">
        <v>2.2000000000000002</v>
      </c>
      <c r="AR111" s="56" t="s">
        <v>983</v>
      </c>
      <c r="AS111" s="14">
        <v>95.688800000000001</v>
      </c>
      <c r="AT111" s="14">
        <v>95.371889999999993</v>
      </c>
      <c r="AU111" s="56" t="s">
        <v>983</v>
      </c>
      <c r="AV111" s="56" t="s">
        <v>983</v>
      </c>
      <c r="AW111" s="14">
        <v>100</v>
      </c>
      <c r="AX111" s="14">
        <v>1.07865245178358</v>
      </c>
      <c r="AY111" s="22">
        <v>136</v>
      </c>
      <c r="AZ111" s="22">
        <v>37</v>
      </c>
      <c r="BA111" s="24">
        <v>29.3</v>
      </c>
      <c r="BB111" s="25">
        <v>0.60399999999999998</v>
      </c>
      <c r="BC111" s="59" t="s">
        <v>983</v>
      </c>
      <c r="BD111" s="26" t="s">
        <v>984</v>
      </c>
      <c r="BE111" s="26" t="s">
        <v>985</v>
      </c>
      <c r="BF111" s="26" t="s">
        <v>272</v>
      </c>
      <c r="BG111" s="26" t="s">
        <v>272</v>
      </c>
      <c r="BH111" s="26" t="s">
        <v>999</v>
      </c>
      <c r="BI111" s="26" t="s">
        <v>1000</v>
      </c>
      <c r="BJ111">
        <v>47.417742139319799</v>
      </c>
      <c r="BK111">
        <v>29.314304746500099</v>
      </c>
      <c r="BL111">
        <v>15.9399963378906</v>
      </c>
      <c r="BM111">
        <v>13.7499938964844</v>
      </c>
      <c r="BN111">
        <v>13.5200134277344</v>
      </c>
      <c r="BO111">
        <v>20.689996337890602</v>
      </c>
      <c r="BP111">
        <v>15.975</v>
      </c>
      <c r="BQ111" s="26">
        <v>1.8344551215135001E-2</v>
      </c>
      <c r="BR111" s="26">
        <v>85173.077062332304</v>
      </c>
      <c r="BS111" s="26">
        <v>18443.933744122402</v>
      </c>
      <c r="BT111" s="26">
        <v>2.2174027048289299E-11</v>
      </c>
      <c r="BU111" s="26">
        <v>7.4340657832399001E-2</v>
      </c>
      <c r="BV111" s="26">
        <v>1.5898613192459201E-189</v>
      </c>
      <c r="BW111" s="26">
        <v>189948.20800569901</v>
      </c>
      <c r="BX111" s="26">
        <v>1</v>
      </c>
      <c r="BY111" s="26">
        <v>40</v>
      </c>
      <c r="CA111">
        <f t="shared" si="1"/>
        <v>0</v>
      </c>
    </row>
    <row r="112" spans="1:79" x14ac:dyDescent="0.25">
      <c r="A112" t="s">
        <v>556</v>
      </c>
      <c r="B112" t="s">
        <v>557</v>
      </c>
      <c r="C112">
        <v>7061507</v>
      </c>
      <c r="D112" s="14">
        <v>65.837999999999994</v>
      </c>
      <c r="E112" s="14">
        <v>69.417000000000002</v>
      </c>
      <c r="F112" s="14">
        <v>32.6039186819471</v>
      </c>
      <c r="G112" s="14">
        <v>63.320931353604799</v>
      </c>
      <c r="H112" s="14">
        <v>30.595784228769499</v>
      </c>
      <c r="I112" s="14">
        <v>6.4340000000000002</v>
      </c>
      <c r="J112" s="14">
        <v>2.6669999999999998</v>
      </c>
      <c r="K112" s="14">
        <v>64.995999999999995</v>
      </c>
      <c r="L112" s="56" t="s">
        <v>983</v>
      </c>
      <c r="M112" s="56" t="s">
        <v>983</v>
      </c>
      <c r="N112" s="14">
        <v>13.5226472060923</v>
      </c>
      <c r="O112" s="14">
        <v>3.3019430057108399</v>
      </c>
      <c r="P112" s="14">
        <v>-73518</v>
      </c>
      <c r="Q112" s="14">
        <v>6938</v>
      </c>
      <c r="R112" s="14">
        <v>1251961.7858551999</v>
      </c>
      <c r="S112" s="56" t="s">
        <v>983</v>
      </c>
      <c r="T112" s="20">
        <v>7090</v>
      </c>
      <c r="U112">
        <v>17953786416.143101</v>
      </c>
      <c r="V112" s="56" t="s">
        <v>983</v>
      </c>
      <c r="W112" s="56" t="s">
        <v>983</v>
      </c>
      <c r="X112" s="56" t="s">
        <v>983</v>
      </c>
      <c r="Y112" s="14">
        <v>78.4739990234375</v>
      </c>
      <c r="Z112" s="14">
        <v>62.422000885009801</v>
      </c>
      <c r="AA112" s="14">
        <v>95.675271774539794</v>
      </c>
      <c r="AB112" s="56" t="s">
        <v>983</v>
      </c>
      <c r="AC112" s="14">
        <v>86.91</v>
      </c>
      <c r="AD112" s="56" t="s">
        <v>983</v>
      </c>
      <c r="AE112" s="14">
        <v>10.264298093587501</v>
      </c>
      <c r="AF112" s="14">
        <v>82.108232574198396</v>
      </c>
      <c r="AG112" s="14">
        <v>16.6822056274146</v>
      </c>
      <c r="AH112" s="14">
        <v>35.003999999999998</v>
      </c>
      <c r="AI112" s="14">
        <v>34.826939994232703</v>
      </c>
      <c r="AJ112" s="20">
        <v>28675.752542713901</v>
      </c>
      <c r="AK112" s="14">
        <v>0.29436488328788002</v>
      </c>
      <c r="AL112" s="20">
        <v>100</v>
      </c>
      <c r="AM112" s="14">
        <v>6.4</v>
      </c>
      <c r="AN112" s="14">
        <v>27</v>
      </c>
      <c r="AO112" s="14">
        <v>47.3</v>
      </c>
      <c r="AP112" s="58" t="s">
        <v>983</v>
      </c>
      <c r="AQ112" s="56" t="s">
        <v>983</v>
      </c>
      <c r="AR112" s="56" t="s">
        <v>983</v>
      </c>
      <c r="AS112" s="14">
        <v>106.01739999999999</v>
      </c>
      <c r="AT112" s="14">
        <v>101.39687000000001</v>
      </c>
      <c r="AU112" s="14">
        <v>0.94471000000000005</v>
      </c>
      <c r="AV112" s="14">
        <v>63.511895038444102</v>
      </c>
      <c r="AW112" s="14">
        <v>93.6</v>
      </c>
      <c r="AX112" s="14">
        <v>12.1779774535739</v>
      </c>
      <c r="AY112" s="22">
        <v>106</v>
      </c>
      <c r="AZ112" s="22">
        <v>4.5</v>
      </c>
      <c r="BA112" s="24">
        <v>23</v>
      </c>
      <c r="BB112" s="25">
        <v>0.85399999999999998</v>
      </c>
      <c r="BC112" s="27" t="s">
        <v>558</v>
      </c>
      <c r="BD112" s="26" t="s">
        <v>988</v>
      </c>
      <c r="BE112" s="26" t="s">
        <v>995</v>
      </c>
      <c r="BF112" s="26" t="s">
        <v>272</v>
      </c>
      <c r="BG112" s="26" t="s">
        <v>272</v>
      </c>
      <c r="BH112" s="26" t="s">
        <v>1013</v>
      </c>
      <c r="BI112" s="26" t="s">
        <v>1005</v>
      </c>
      <c r="BJ112">
        <v>104.683522423417</v>
      </c>
      <c r="BK112">
        <v>18.2055048625</v>
      </c>
      <c r="BL112">
        <v>19.490014648437501</v>
      </c>
      <c r="BM112">
        <v>21.279992675781301</v>
      </c>
      <c r="BN112">
        <v>21.390008544921901</v>
      </c>
      <c r="BO112">
        <v>25.290002441406301</v>
      </c>
      <c r="BP112">
        <v>21.862504577636699</v>
      </c>
      <c r="BQ112" s="26">
        <v>0.12919352297893399</v>
      </c>
      <c r="BR112" s="26">
        <v>20.509307619544099</v>
      </c>
      <c r="BS112" s="26">
        <v>18350.828260524799</v>
      </c>
      <c r="BT112" s="26">
        <v>4.3169187078168697E-32</v>
      </c>
      <c r="BU112" s="26">
        <v>3.2027339235590798E-71</v>
      </c>
      <c r="BV112" s="26">
        <v>0</v>
      </c>
      <c r="BW112" s="26">
        <v>46.916485642352299</v>
      </c>
      <c r="BX112" s="26">
        <v>1</v>
      </c>
      <c r="BY112" s="26">
        <v>14</v>
      </c>
      <c r="CA112">
        <f t="shared" si="1"/>
        <v>0</v>
      </c>
    </row>
    <row r="113" spans="1:79" x14ac:dyDescent="0.25">
      <c r="A113" t="s">
        <v>559</v>
      </c>
      <c r="B113" t="s">
        <v>560</v>
      </c>
      <c r="C113">
        <v>6848925</v>
      </c>
      <c r="D113" s="14">
        <v>77.075999999999993</v>
      </c>
      <c r="E113" s="14">
        <v>80.820999999999998</v>
      </c>
      <c r="F113" s="14">
        <v>26.0958671652131</v>
      </c>
      <c r="G113" s="14">
        <v>66.901764700393997</v>
      </c>
      <c r="H113" s="14">
        <v>669.49413489736105</v>
      </c>
      <c r="I113" s="14">
        <v>4.3559999999999999</v>
      </c>
      <c r="J113" s="14">
        <v>2.0870000000000002</v>
      </c>
      <c r="K113" s="14">
        <v>11.407</v>
      </c>
      <c r="L113" s="14">
        <v>48.642638622657103</v>
      </c>
      <c r="M113" s="14">
        <v>23.8510733615656</v>
      </c>
      <c r="N113" s="14">
        <v>77.714596059945805</v>
      </c>
      <c r="O113" s="14">
        <v>2.5204199645015501</v>
      </c>
      <c r="P113" s="14">
        <v>-150060</v>
      </c>
      <c r="Q113" s="14">
        <v>5639</v>
      </c>
      <c r="R113" s="14">
        <v>2981937</v>
      </c>
      <c r="S113" s="14">
        <v>1305800</v>
      </c>
      <c r="T113" s="20">
        <v>13010</v>
      </c>
      <c r="U113">
        <v>56639155555.555603</v>
      </c>
      <c r="V113" s="56" t="s">
        <v>983</v>
      </c>
      <c r="W113" s="56" t="s">
        <v>983</v>
      </c>
      <c r="X113" s="56" t="s">
        <v>983</v>
      </c>
      <c r="Y113" s="14">
        <v>47.0130004882813</v>
      </c>
      <c r="Z113" s="14">
        <v>13.6090002059937</v>
      </c>
      <c r="AA113" s="14">
        <v>32.031927427912301</v>
      </c>
      <c r="AB113" s="56" t="s">
        <v>983</v>
      </c>
      <c r="AC113" s="14">
        <v>1776.31</v>
      </c>
      <c r="AD113" s="14">
        <v>4.9938913157845901</v>
      </c>
      <c r="AE113" s="14">
        <v>64.320625610948198</v>
      </c>
      <c r="AF113" s="14">
        <v>13.429130487078501</v>
      </c>
      <c r="AG113" s="14">
        <v>2.5973086239755698</v>
      </c>
      <c r="AH113" s="14">
        <v>88.593000000000004</v>
      </c>
      <c r="AI113" s="14">
        <v>29.431557776681601</v>
      </c>
      <c r="AJ113" s="20">
        <v>766.47808112212397</v>
      </c>
      <c r="AK113" s="14">
        <v>3.8435982313518302</v>
      </c>
      <c r="AL113" s="20">
        <v>100</v>
      </c>
      <c r="AM113" s="14">
        <v>11.2</v>
      </c>
      <c r="AN113" s="14">
        <v>17.899999999999999</v>
      </c>
      <c r="AO113" s="14">
        <v>7.4</v>
      </c>
      <c r="AP113" s="21">
        <v>2.2484999999999999</v>
      </c>
      <c r="AQ113" s="14">
        <v>2.9</v>
      </c>
      <c r="AR113" s="56" t="s">
        <v>983</v>
      </c>
      <c r="AS113" s="56" t="s">
        <v>983</v>
      </c>
      <c r="AT113" s="56" t="s">
        <v>983</v>
      </c>
      <c r="AU113" s="56" t="s">
        <v>983</v>
      </c>
      <c r="AV113" s="56" t="s">
        <v>983</v>
      </c>
      <c r="AW113" s="14">
        <v>100</v>
      </c>
      <c r="AX113" s="14">
        <v>45.422786491104098</v>
      </c>
      <c r="AY113" s="22">
        <v>114</v>
      </c>
      <c r="AZ113" s="22">
        <v>31.3</v>
      </c>
      <c r="BA113" s="24">
        <v>30.5</v>
      </c>
      <c r="BB113" s="25">
        <v>0.73</v>
      </c>
      <c r="BC113" s="59" t="s">
        <v>983</v>
      </c>
      <c r="BD113" s="26" t="s">
        <v>984</v>
      </c>
      <c r="BE113" s="26" t="s">
        <v>992</v>
      </c>
      <c r="BF113" s="26" t="s">
        <v>272</v>
      </c>
      <c r="BG113" s="26" t="s">
        <v>272</v>
      </c>
      <c r="BH113" s="26" t="s">
        <v>999</v>
      </c>
      <c r="BI113" s="26" t="s">
        <v>1000</v>
      </c>
      <c r="BJ113">
        <v>35.906934886610898</v>
      </c>
      <c r="BK113">
        <v>33.869199931000097</v>
      </c>
      <c r="BL113">
        <v>9.7499938964843995</v>
      </c>
      <c r="BM113">
        <v>6.9800048828125201</v>
      </c>
      <c r="BN113">
        <v>7.8799987792969004</v>
      </c>
      <c r="BO113">
        <v>11.5800109863281</v>
      </c>
      <c r="BP113">
        <v>9.0475021362304897</v>
      </c>
      <c r="BQ113" s="26">
        <v>9.0252316785751005E-2</v>
      </c>
      <c r="BR113" s="26">
        <v>734.18260594078504</v>
      </c>
      <c r="BS113" s="26">
        <v>18343.796943741399</v>
      </c>
      <c r="BT113" s="26">
        <v>3.7842170722197901E-65</v>
      </c>
      <c r="BU113" s="26">
        <v>4.3009933991742801E-103</v>
      </c>
      <c r="BV113" s="26">
        <v>0</v>
      </c>
      <c r="BW113" s="26">
        <v>10951.419790125799</v>
      </c>
      <c r="BX113" s="26">
        <v>1</v>
      </c>
      <c r="BY113" s="26">
        <v>16</v>
      </c>
      <c r="CA113">
        <f t="shared" si="1"/>
        <v>0</v>
      </c>
    </row>
    <row r="114" spans="1:79" x14ac:dyDescent="0.25">
      <c r="A114" t="s">
        <v>561</v>
      </c>
      <c r="B114" t="s">
        <v>562</v>
      </c>
      <c r="C114">
        <v>4818977</v>
      </c>
      <c r="D114" s="14">
        <v>62.347000000000001</v>
      </c>
      <c r="E114" s="14">
        <v>65.114000000000004</v>
      </c>
      <c r="F114" s="14">
        <v>41.124986589466303</v>
      </c>
      <c r="G114" s="14">
        <v>55.621581610853603</v>
      </c>
      <c r="H114" s="14">
        <v>50.030907392026599</v>
      </c>
      <c r="I114" s="14">
        <v>7.5380000000000003</v>
      </c>
      <c r="J114" s="14">
        <v>4.3150000000000004</v>
      </c>
      <c r="K114" s="14">
        <v>48.848999999999997</v>
      </c>
      <c r="L114" s="14">
        <v>98.705689166340704</v>
      </c>
      <c r="M114" s="14">
        <v>24.284191991672401</v>
      </c>
      <c r="N114" s="14">
        <v>2.8165353831050899</v>
      </c>
      <c r="O114" s="14">
        <v>20.189246551114302</v>
      </c>
      <c r="P114" s="14">
        <v>-25000</v>
      </c>
      <c r="Q114" s="14">
        <v>5525</v>
      </c>
      <c r="R114" s="56" t="s">
        <v>983</v>
      </c>
      <c r="S114" s="14">
        <v>128125</v>
      </c>
      <c r="T114" s="20">
        <v>1130</v>
      </c>
      <c r="U114">
        <v>3264000000</v>
      </c>
      <c r="V114" s="56" t="s">
        <v>983</v>
      </c>
      <c r="W114" s="56" t="s">
        <v>983</v>
      </c>
      <c r="X114" s="56" t="s">
        <v>983</v>
      </c>
      <c r="Y114" s="14">
        <v>76.315002441406307</v>
      </c>
      <c r="Z114" s="14">
        <v>43.272998809814503</v>
      </c>
      <c r="AA114" s="14">
        <v>89.385350823920803</v>
      </c>
      <c r="AB114" s="56" t="s">
        <v>983</v>
      </c>
      <c r="AC114" s="14">
        <v>25.39</v>
      </c>
      <c r="AD114" s="14">
        <v>0.76537275986100295</v>
      </c>
      <c r="AE114" s="14">
        <v>28.031561461793999</v>
      </c>
      <c r="AF114" s="14">
        <v>43.075166112956801</v>
      </c>
      <c r="AG114" s="14">
        <v>4.0513109254733797</v>
      </c>
      <c r="AH114" s="14">
        <v>51.151000000000003</v>
      </c>
      <c r="AI114" s="14">
        <v>17.335245719628201</v>
      </c>
      <c r="AJ114" s="20">
        <v>45876.768119316301</v>
      </c>
      <c r="AK114" s="14">
        <v>0.21449338858425401</v>
      </c>
      <c r="AL114" s="20">
        <v>100</v>
      </c>
      <c r="AM114" s="14">
        <v>2.4</v>
      </c>
      <c r="AN114" s="14">
        <v>17.600000000000001</v>
      </c>
      <c r="AO114" s="14">
        <v>70.900000000000006</v>
      </c>
      <c r="AP114" s="58" t="s">
        <v>983</v>
      </c>
      <c r="AQ114" s="56" t="s">
        <v>983</v>
      </c>
      <c r="AR114" s="56" t="s">
        <v>983</v>
      </c>
      <c r="AS114" s="14">
        <v>85.109189999999998</v>
      </c>
      <c r="AT114" s="14">
        <v>60.595399999999998</v>
      </c>
      <c r="AU114" s="56" t="s">
        <v>983</v>
      </c>
      <c r="AV114" s="14">
        <v>5.8931986191872099</v>
      </c>
      <c r="AW114" s="14">
        <v>21.488868713378899</v>
      </c>
      <c r="AX114" s="56" t="s">
        <v>983</v>
      </c>
      <c r="AY114" s="22">
        <v>113</v>
      </c>
      <c r="AZ114" s="22">
        <v>8.6</v>
      </c>
      <c r="BA114" s="24">
        <v>17.8</v>
      </c>
      <c r="BB114" s="25">
        <v>0.46500000000000002</v>
      </c>
      <c r="BC114" s="59" t="s">
        <v>983</v>
      </c>
      <c r="BD114" s="26" t="s">
        <v>988</v>
      </c>
      <c r="BE114" s="26" t="s">
        <v>989</v>
      </c>
      <c r="BF114" s="26" t="s">
        <v>278</v>
      </c>
      <c r="BG114" s="26" t="s">
        <v>278</v>
      </c>
      <c r="BH114" s="26" t="s">
        <v>1008</v>
      </c>
      <c r="BI114" s="26" t="s">
        <v>994</v>
      </c>
      <c r="BJ114">
        <v>-9.68519563585971</v>
      </c>
      <c r="BK114">
        <v>6.4556794235000803</v>
      </c>
      <c r="BL114">
        <v>28.070001220703102</v>
      </c>
      <c r="BM114">
        <v>27.730004882812501</v>
      </c>
      <c r="BN114">
        <v>28.920007324218801</v>
      </c>
      <c r="BO114">
        <v>29.040002441406301</v>
      </c>
      <c r="BP114">
        <v>28.4400039672852</v>
      </c>
      <c r="BQ114" s="26">
        <v>8.8454939980846997E-2</v>
      </c>
      <c r="BR114" s="26">
        <v>181.68892668140501</v>
      </c>
      <c r="BS114" s="26">
        <v>18367.498592509099</v>
      </c>
      <c r="BT114" s="26">
        <v>7.9750874748174397E-26</v>
      </c>
      <c r="BU114" s="26">
        <v>9.9072870175139899E-27</v>
      </c>
      <c r="BV114" s="28" t="s">
        <v>563</v>
      </c>
      <c r="BW114" s="26">
        <v>605.71930408947196</v>
      </c>
      <c r="BX114" s="26">
        <v>1</v>
      </c>
      <c r="BY114" s="26">
        <v>20</v>
      </c>
      <c r="CA114">
        <f t="shared" si="1"/>
        <v>0</v>
      </c>
    </row>
    <row r="115" spans="1:79" x14ac:dyDescent="0.25">
      <c r="A115" t="s">
        <v>564</v>
      </c>
      <c r="B115" t="s">
        <v>565</v>
      </c>
      <c r="C115">
        <v>6678567</v>
      </c>
      <c r="D115" s="14">
        <v>69.894999999999996</v>
      </c>
      <c r="E115" s="14">
        <v>75.787999999999997</v>
      </c>
      <c r="F115" s="14">
        <v>28.319237727779299</v>
      </c>
      <c r="G115" s="14">
        <v>67.288722013236693</v>
      </c>
      <c r="H115" s="14">
        <v>3.7956323811905399</v>
      </c>
      <c r="I115" s="14">
        <v>5.0949999999999998</v>
      </c>
      <c r="J115" s="14">
        <v>2.2400000000000002</v>
      </c>
      <c r="K115" s="14">
        <v>19.898</v>
      </c>
      <c r="L115" s="14">
        <v>39.790989170622801</v>
      </c>
      <c r="M115" s="14">
        <v>49.944753077208297</v>
      </c>
      <c r="N115" s="56" t="s">
        <v>983</v>
      </c>
      <c r="O115" s="14">
        <v>0.61026958877413995</v>
      </c>
      <c r="P115" s="14">
        <v>-9997</v>
      </c>
      <c r="Q115" s="14">
        <v>13874</v>
      </c>
      <c r="R115" s="14">
        <v>927153.88070240302</v>
      </c>
      <c r="S115" s="14">
        <v>97700</v>
      </c>
      <c r="T115" s="20">
        <v>21340</v>
      </c>
      <c r="U115">
        <v>48364208571.428596</v>
      </c>
      <c r="V115" s="56" t="s">
        <v>983</v>
      </c>
      <c r="W115" s="56" t="s">
        <v>983</v>
      </c>
      <c r="X115" s="56" t="s">
        <v>983</v>
      </c>
      <c r="Y115" s="14">
        <v>49.686000823974602</v>
      </c>
      <c r="Z115" s="14">
        <v>18.905000686645501</v>
      </c>
      <c r="AA115" s="14">
        <v>51.981323811562</v>
      </c>
      <c r="AB115" s="56" t="s">
        <v>983</v>
      </c>
      <c r="AC115" s="14">
        <v>161.9</v>
      </c>
      <c r="AD115" s="56" t="s">
        <v>983</v>
      </c>
      <c r="AE115" s="14">
        <v>8.7238710117417106</v>
      </c>
      <c r="AF115" s="14">
        <v>0.123327687918433</v>
      </c>
      <c r="AG115" s="14">
        <v>0.21184786807898101</v>
      </c>
      <c r="AH115" s="14">
        <v>80.102000000000004</v>
      </c>
      <c r="AI115" s="56" t="s">
        <v>983</v>
      </c>
      <c r="AJ115" s="20">
        <v>110.027653092869</v>
      </c>
      <c r="AK115" s="14">
        <v>8.9587943295519992</v>
      </c>
      <c r="AL115" s="20">
        <v>100</v>
      </c>
      <c r="AM115" s="14">
        <v>10.199999999999999</v>
      </c>
      <c r="AN115" s="14">
        <v>20.100000000000001</v>
      </c>
      <c r="AO115" s="14">
        <v>12</v>
      </c>
      <c r="AP115" s="21">
        <v>2.1581000000000001</v>
      </c>
      <c r="AQ115" s="14">
        <v>3.7</v>
      </c>
      <c r="AR115" s="56" t="s">
        <v>983</v>
      </c>
      <c r="AS115" s="56" t="s">
        <v>983</v>
      </c>
      <c r="AT115" s="56" t="s">
        <v>983</v>
      </c>
      <c r="AU115" s="56" t="s">
        <v>983</v>
      </c>
      <c r="AV115" s="56" t="s">
        <v>983</v>
      </c>
      <c r="AW115" s="14">
        <v>70.148200988769503</v>
      </c>
      <c r="AX115" s="56" t="s">
        <v>983</v>
      </c>
      <c r="AY115" s="22">
        <v>101</v>
      </c>
      <c r="AZ115" s="22">
        <v>31.8</v>
      </c>
      <c r="BA115" s="24">
        <v>28.9</v>
      </c>
      <c r="BB115" s="25">
        <v>0.70799999999999996</v>
      </c>
      <c r="BC115" s="59" t="s">
        <v>983</v>
      </c>
      <c r="BD115" s="26" t="s">
        <v>984</v>
      </c>
      <c r="BE115" s="26" t="s">
        <v>992</v>
      </c>
      <c r="BF115" s="26" t="s">
        <v>278</v>
      </c>
      <c r="BG115" s="26" t="s">
        <v>278</v>
      </c>
      <c r="BH115" s="26" t="s">
        <v>1018</v>
      </c>
      <c r="BI115" s="26" t="s">
        <v>1000</v>
      </c>
      <c r="BJ115">
        <v>17.2316144202501</v>
      </c>
      <c r="BK115">
        <v>26.342579244</v>
      </c>
      <c r="BL115">
        <v>14.4699951171875</v>
      </c>
      <c r="BM115">
        <v>12.0100036621094</v>
      </c>
      <c r="BN115">
        <v>14.040002441406299</v>
      </c>
      <c r="BO115">
        <v>19.179986572265602</v>
      </c>
      <c r="BP115">
        <v>14.9249969482422</v>
      </c>
      <c r="BQ115" s="26">
        <v>6.5180237744338995E-2</v>
      </c>
      <c r="BR115" s="26">
        <v>107.486579822338</v>
      </c>
      <c r="BS115" s="26">
        <v>18367.041435096198</v>
      </c>
      <c r="BT115" s="26">
        <v>8.7973027822462894E-17</v>
      </c>
      <c r="BU115" s="26">
        <v>4.9838304704204E-15</v>
      </c>
      <c r="BV115" s="26">
        <v>2.5004273597462501E-280</v>
      </c>
      <c r="BW115" s="26">
        <v>387.87936405468997</v>
      </c>
      <c r="BX115" s="26">
        <v>1</v>
      </c>
      <c r="BY115" s="26">
        <v>14</v>
      </c>
      <c r="CA115">
        <f t="shared" si="1"/>
        <v>0</v>
      </c>
    </row>
    <row r="116" spans="1:79" x14ac:dyDescent="0.25">
      <c r="A116" t="s">
        <v>566</v>
      </c>
      <c r="B116" t="s">
        <v>567</v>
      </c>
      <c r="C116">
        <v>181889</v>
      </c>
      <c r="D116" s="14">
        <v>74.72</v>
      </c>
      <c r="E116" s="14">
        <v>77.433999999999997</v>
      </c>
      <c r="F116" s="14">
        <v>18.528883000071499</v>
      </c>
      <c r="G116" s="14">
        <v>71.664586643502403</v>
      </c>
      <c r="H116" s="14">
        <v>298.17868852458997</v>
      </c>
      <c r="I116" s="14">
        <v>7.2050000000000001</v>
      </c>
      <c r="J116" s="14">
        <v>1.4359999999999999</v>
      </c>
      <c r="K116" s="14">
        <v>81.322000000000003</v>
      </c>
      <c r="L116" s="56" t="s">
        <v>983</v>
      </c>
      <c r="M116" s="56" t="s">
        <v>983</v>
      </c>
      <c r="N116" s="14">
        <v>4.6186127134528601</v>
      </c>
      <c r="O116" s="14">
        <v>0.47276680872948801</v>
      </c>
      <c r="P116" s="14">
        <v>0</v>
      </c>
      <c r="Q116" s="14">
        <v>1027</v>
      </c>
      <c r="R116" s="56" t="s">
        <v>983</v>
      </c>
      <c r="S116" s="14">
        <v>29706</v>
      </c>
      <c r="T116" s="20">
        <v>12990</v>
      </c>
      <c r="U116">
        <v>1921848222.2222199</v>
      </c>
      <c r="V116" s="56" t="s">
        <v>983</v>
      </c>
      <c r="W116" s="56" t="s">
        <v>983</v>
      </c>
      <c r="X116" s="56" t="s">
        <v>983</v>
      </c>
      <c r="Y116" s="14">
        <v>67.103996276855497</v>
      </c>
      <c r="Z116" s="14">
        <v>17.274000167846701</v>
      </c>
      <c r="AA116" s="14">
        <v>79.383722866586893</v>
      </c>
      <c r="AB116" s="56" t="s">
        <v>983</v>
      </c>
      <c r="AC116" s="14">
        <v>3.81</v>
      </c>
      <c r="AD116" s="56" t="s">
        <v>983</v>
      </c>
      <c r="AE116" s="14">
        <v>17.377049805687999</v>
      </c>
      <c r="AF116" s="14">
        <v>33.180327493636398</v>
      </c>
      <c r="AG116" s="14">
        <v>18.745209591406599</v>
      </c>
      <c r="AH116" s="14">
        <v>18.678000000000001</v>
      </c>
      <c r="AI116" s="14">
        <v>38.025515825042199</v>
      </c>
      <c r="AJ116" s="20">
        <v>1682.5952348902899</v>
      </c>
      <c r="AK116" s="14">
        <v>2.2829283887468002</v>
      </c>
      <c r="AL116" s="20">
        <v>100</v>
      </c>
      <c r="AM116" s="14">
        <v>11.6</v>
      </c>
      <c r="AN116" s="14">
        <v>18.8</v>
      </c>
      <c r="AO116" s="14">
        <v>16.600000000000001</v>
      </c>
      <c r="AP116" s="58" t="s">
        <v>983</v>
      </c>
      <c r="AQ116" s="14">
        <v>1.3</v>
      </c>
      <c r="AR116" s="14">
        <v>5.7388300000000001</v>
      </c>
      <c r="AS116" s="14">
        <v>102.0014</v>
      </c>
      <c r="AT116" s="14">
        <v>92.077179999999998</v>
      </c>
      <c r="AU116" s="14">
        <v>0.99629999999999996</v>
      </c>
      <c r="AV116" s="14">
        <v>90.767076631977304</v>
      </c>
      <c r="AW116" s="14">
        <v>98.759788513183594</v>
      </c>
      <c r="AX116" s="14">
        <v>81.271156988771097</v>
      </c>
      <c r="AY116" s="22">
        <v>94</v>
      </c>
      <c r="AZ116" s="22">
        <v>19.8</v>
      </c>
      <c r="BA116" s="24">
        <v>34.799999999999997</v>
      </c>
      <c r="BB116" s="25">
        <v>0.91700000000000004</v>
      </c>
      <c r="BC116" s="59" t="s">
        <v>983</v>
      </c>
      <c r="BD116" s="26" t="s">
        <v>984</v>
      </c>
      <c r="BE116" s="26" t="s">
        <v>992</v>
      </c>
      <c r="BF116" s="26" t="s">
        <v>986</v>
      </c>
      <c r="BG116" s="26" t="s">
        <v>265</v>
      </c>
      <c r="BH116" s="26" t="s">
        <v>266</v>
      </c>
      <c r="BI116" s="26" t="s">
        <v>987</v>
      </c>
      <c r="BJ116">
        <v>-60.977700791750799</v>
      </c>
      <c r="BK116">
        <v>13.913153387500101</v>
      </c>
      <c r="BL116">
        <v>27.719995117187501</v>
      </c>
      <c r="BM116">
        <v>27.070001220703102</v>
      </c>
      <c r="BN116">
        <v>26.879998779296901</v>
      </c>
      <c r="BO116">
        <v>26.740014648437501</v>
      </c>
      <c r="BP116">
        <v>27.102502441406301</v>
      </c>
      <c r="BQ116" s="26">
        <v>0.28919270757535598</v>
      </c>
      <c r="BR116" s="26">
        <v>15.0894743804723</v>
      </c>
      <c r="BS116" s="26">
        <v>18348.380196778198</v>
      </c>
      <c r="BT116" s="26">
        <v>9.20431790806601E-19</v>
      </c>
      <c r="BU116" s="26">
        <v>6.1091150969727503E-81</v>
      </c>
      <c r="BV116" s="26">
        <v>0</v>
      </c>
      <c r="BW116" s="26">
        <v>70.505638219789006</v>
      </c>
      <c r="BX116" s="26">
        <v>1</v>
      </c>
      <c r="BY116" s="26">
        <v>41</v>
      </c>
      <c r="CA116">
        <f t="shared" si="1"/>
        <v>0</v>
      </c>
    </row>
    <row r="117" spans="1:79" x14ac:dyDescent="0.25">
      <c r="A117" t="s">
        <v>568</v>
      </c>
      <c r="B117" t="s">
        <v>569</v>
      </c>
      <c r="C117">
        <v>37910</v>
      </c>
      <c r="D117" s="14">
        <v>81.599999999999994</v>
      </c>
      <c r="E117" s="14">
        <v>86</v>
      </c>
      <c r="F117" s="56" t="s">
        <v>983</v>
      </c>
      <c r="G117" s="56" t="s">
        <v>983</v>
      </c>
      <c r="H117" s="14">
        <v>236.9375</v>
      </c>
      <c r="I117" s="14">
        <v>7.2</v>
      </c>
      <c r="J117" s="14">
        <v>1.44</v>
      </c>
      <c r="K117" s="14">
        <v>85.662000000000006</v>
      </c>
      <c r="L117" s="56" t="s">
        <v>983</v>
      </c>
      <c r="M117" s="56" t="s">
        <v>983</v>
      </c>
      <c r="N117" s="56" t="s">
        <v>983</v>
      </c>
      <c r="O117" s="56" t="s">
        <v>983</v>
      </c>
      <c r="P117" s="56" t="s">
        <v>983</v>
      </c>
      <c r="Q117" s="56" t="s">
        <v>983</v>
      </c>
      <c r="R117" s="56" t="s">
        <v>983</v>
      </c>
      <c r="S117" s="56" t="s">
        <v>983</v>
      </c>
      <c r="T117" s="57" t="s">
        <v>983</v>
      </c>
      <c r="U117" s="59" t="s">
        <v>983</v>
      </c>
      <c r="V117" s="56" t="s">
        <v>983</v>
      </c>
      <c r="W117" s="56" t="s">
        <v>983</v>
      </c>
      <c r="X117" s="56" t="s">
        <v>983</v>
      </c>
      <c r="Y117" s="56" t="s">
        <v>983</v>
      </c>
      <c r="Z117" s="56" t="s">
        <v>983</v>
      </c>
      <c r="AA117" s="56" t="s">
        <v>983</v>
      </c>
      <c r="AB117" s="56" t="s">
        <v>983</v>
      </c>
      <c r="AC117" s="14">
        <v>30.4</v>
      </c>
      <c r="AD117" s="56" t="s">
        <v>983</v>
      </c>
      <c r="AE117" s="14">
        <v>32.249999046325698</v>
      </c>
      <c r="AF117" s="14">
        <v>43.125000596046398</v>
      </c>
      <c r="AG117" s="14">
        <v>11.935104181551701</v>
      </c>
      <c r="AH117" s="14">
        <v>14.337999999999999</v>
      </c>
      <c r="AI117" s="56" t="s">
        <v>983</v>
      </c>
      <c r="AJ117" s="57" t="s">
        <v>983</v>
      </c>
      <c r="AK117" s="14">
        <v>1.18217231281734</v>
      </c>
      <c r="AL117" s="57" t="s">
        <v>983</v>
      </c>
      <c r="AM117" s="14">
        <v>9.4</v>
      </c>
      <c r="AN117" s="56" t="s">
        <v>983</v>
      </c>
      <c r="AO117" s="56" t="s">
        <v>983</v>
      </c>
      <c r="AP117" s="58" t="s">
        <v>983</v>
      </c>
      <c r="AQ117" s="56" t="s">
        <v>983</v>
      </c>
      <c r="AR117" s="56" t="s">
        <v>983</v>
      </c>
      <c r="AS117" s="14">
        <v>104.69974000000001</v>
      </c>
      <c r="AT117" s="14">
        <v>90.439279999999997</v>
      </c>
      <c r="AU117" s="14">
        <v>0.87180000000000002</v>
      </c>
      <c r="AV117" s="56" t="s">
        <v>983</v>
      </c>
      <c r="AW117" s="14">
        <v>100</v>
      </c>
      <c r="AX117" s="56" t="s">
        <v>983</v>
      </c>
      <c r="AY117" s="22">
        <v>139</v>
      </c>
      <c r="AZ117" s="60" t="s">
        <v>983</v>
      </c>
      <c r="BA117" s="24">
        <v>43.2</v>
      </c>
      <c r="BB117" s="25">
        <v>0.86899999999999999</v>
      </c>
      <c r="BC117" s="27">
        <v>98</v>
      </c>
      <c r="BD117" s="26" t="s">
        <v>998</v>
      </c>
      <c r="BE117" s="26" t="s">
        <v>985</v>
      </c>
      <c r="BF117" s="26" t="s">
        <v>286</v>
      </c>
      <c r="BG117" s="26" t="s">
        <v>286</v>
      </c>
      <c r="BH117" s="26" t="s">
        <v>1006</v>
      </c>
      <c r="BI117" s="26" t="s">
        <v>997</v>
      </c>
      <c r="BJ117">
        <v>9.5351028540743901</v>
      </c>
      <c r="BK117">
        <v>47.1573552455</v>
      </c>
      <c r="BL117">
        <v>0.73000488281252296</v>
      </c>
      <c r="BM117">
        <v>-0.13001098632810201</v>
      </c>
      <c r="BN117">
        <v>1.8600097656250201</v>
      </c>
      <c r="BO117">
        <v>2.3900085449219</v>
      </c>
      <c r="BP117">
        <v>1.2125030517578399</v>
      </c>
      <c r="BQ117" s="26">
        <v>0.16765415737072001</v>
      </c>
      <c r="BR117" s="26">
        <v>80.769590997295296</v>
      </c>
      <c r="BS117" s="26">
        <v>18341.201808561498</v>
      </c>
      <c r="BT117" s="26">
        <v>5.4294006413849802E-46</v>
      </c>
      <c r="BU117" s="26">
        <v>4.2838104824298501E-107</v>
      </c>
      <c r="BV117" s="26">
        <v>0</v>
      </c>
      <c r="BW117" s="26">
        <v>476.950798250047</v>
      </c>
      <c r="BX117" s="26">
        <v>1</v>
      </c>
      <c r="BY117" s="26">
        <v>20</v>
      </c>
      <c r="CA117">
        <f t="shared" si="1"/>
        <v>0</v>
      </c>
    </row>
    <row r="118" spans="1:79" x14ac:dyDescent="0.25">
      <c r="A118" t="s">
        <v>570</v>
      </c>
      <c r="B118" t="s">
        <v>571</v>
      </c>
      <c r="C118">
        <v>21670000</v>
      </c>
      <c r="D118" s="14">
        <v>73.415000000000006</v>
      </c>
      <c r="E118" s="14">
        <v>80.120999999999995</v>
      </c>
      <c r="F118" s="14">
        <v>24.197001021679899</v>
      </c>
      <c r="G118" s="14">
        <v>65.329779224536097</v>
      </c>
      <c r="H118" s="14">
        <v>345.55892202200602</v>
      </c>
      <c r="I118" s="14">
        <v>6.6509999999999998</v>
      </c>
      <c r="J118" s="14">
        <v>2.1989999999999998</v>
      </c>
      <c r="K118" s="14">
        <v>81.524000000000001</v>
      </c>
      <c r="L118" s="14">
        <v>28.8600239548216</v>
      </c>
      <c r="M118" s="14">
        <v>21.6847357973021</v>
      </c>
      <c r="N118" s="14">
        <v>21.837414947527002</v>
      </c>
      <c r="O118" s="14">
        <v>-0.298267555459096</v>
      </c>
      <c r="P118" s="14">
        <v>-489932</v>
      </c>
      <c r="Q118" s="14">
        <v>113963</v>
      </c>
      <c r="R118" s="14">
        <v>5882376</v>
      </c>
      <c r="S118" s="14">
        <v>7000000</v>
      </c>
      <c r="T118" s="20">
        <v>13110</v>
      </c>
      <c r="U118">
        <v>88900770857.635101</v>
      </c>
      <c r="V118" s="56" t="s">
        <v>983</v>
      </c>
      <c r="W118" s="56" t="s">
        <v>983</v>
      </c>
      <c r="X118" s="56" t="s">
        <v>983</v>
      </c>
      <c r="Y118" s="14">
        <v>53.915000915527301</v>
      </c>
      <c r="Z118" s="14">
        <v>24.5170001983643</v>
      </c>
      <c r="AA118" s="14">
        <v>47.506434284078999</v>
      </c>
      <c r="AB118" s="56" t="s">
        <v>983</v>
      </c>
      <c r="AC118" s="14">
        <v>1347.54</v>
      </c>
      <c r="AD118" s="14">
        <v>1.8914966670790001</v>
      </c>
      <c r="AE118" s="14">
        <v>43.693190878647698</v>
      </c>
      <c r="AF118" s="14">
        <v>32.903841529959301</v>
      </c>
      <c r="AG118" s="14">
        <v>29.861998897912201</v>
      </c>
      <c r="AH118" s="14">
        <v>18.475999999999999</v>
      </c>
      <c r="AI118" s="14">
        <v>16.243460645282099</v>
      </c>
      <c r="AJ118" s="20">
        <v>2541.14929252094</v>
      </c>
      <c r="AK118" s="14">
        <v>0.88524747328905595</v>
      </c>
      <c r="AL118" s="20">
        <v>45.5384172591341</v>
      </c>
      <c r="AM118" s="14">
        <v>10.7</v>
      </c>
      <c r="AN118" s="14">
        <v>17.399999999999999</v>
      </c>
      <c r="AO118" s="14">
        <v>7.4</v>
      </c>
      <c r="AP118" s="21">
        <v>1.0578000000000001</v>
      </c>
      <c r="AQ118" s="56" t="s">
        <v>983</v>
      </c>
      <c r="AR118" s="14">
        <v>3.4491999999999998</v>
      </c>
      <c r="AS118" s="14">
        <v>100.63271</v>
      </c>
      <c r="AT118" s="14">
        <v>102.34504</v>
      </c>
      <c r="AU118" s="14">
        <v>1.0247200000000001</v>
      </c>
      <c r="AV118" s="14">
        <v>95.998580776345605</v>
      </c>
      <c r="AW118" s="14">
        <v>97.544975280761705</v>
      </c>
      <c r="AX118" s="14">
        <v>27.674977355815599</v>
      </c>
      <c r="AY118" s="22">
        <v>115</v>
      </c>
      <c r="AZ118" s="29">
        <v>5.4</v>
      </c>
      <c r="BA118" s="24">
        <v>32.799999999999997</v>
      </c>
      <c r="BB118" s="25">
        <v>0.90900000000000003</v>
      </c>
      <c r="BC118" s="59" t="s">
        <v>983</v>
      </c>
      <c r="BD118" s="26" t="s">
        <v>984</v>
      </c>
      <c r="BE118" s="26" t="s">
        <v>995</v>
      </c>
      <c r="BF118" s="26" t="s">
        <v>272</v>
      </c>
      <c r="BG118" s="26" t="s">
        <v>272</v>
      </c>
      <c r="BH118" s="26" t="s">
        <v>990</v>
      </c>
      <c r="BI118" s="26" t="s">
        <v>991</v>
      </c>
      <c r="BJ118">
        <v>80.667331290397897</v>
      </c>
      <c r="BK118">
        <v>7.87889232000009</v>
      </c>
      <c r="BL118">
        <v>25.330010986328102</v>
      </c>
      <c r="BM118">
        <v>25.820001220703102</v>
      </c>
      <c r="BN118">
        <v>26.240014648437501</v>
      </c>
      <c r="BO118">
        <v>27.270013427734401</v>
      </c>
      <c r="BP118">
        <v>26.1650100708008</v>
      </c>
      <c r="BQ118" s="26">
        <v>2.0037803859150001E-2</v>
      </c>
      <c r="BR118" s="26">
        <v>2372.22660794491</v>
      </c>
      <c r="BS118" s="26">
        <v>18406.819420538701</v>
      </c>
      <c r="BT118" s="26">
        <v>4.4275222208331197E-6</v>
      </c>
      <c r="BU118" s="26">
        <v>5.9726361372311999E-2</v>
      </c>
      <c r="BV118" s="26">
        <v>5.1977572035485003E-184</v>
      </c>
      <c r="BW118" s="26">
        <v>28091.236881049401</v>
      </c>
      <c r="BX118" s="26">
        <v>1</v>
      </c>
      <c r="BY118" s="26">
        <v>27</v>
      </c>
      <c r="CA118">
        <f t="shared" si="1"/>
        <v>0</v>
      </c>
    </row>
    <row r="119" spans="1:79" x14ac:dyDescent="0.25">
      <c r="A119" t="s">
        <v>572</v>
      </c>
      <c r="B119" t="s">
        <v>573</v>
      </c>
      <c r="C119">
        <v>2801543</v>
      </c>
      <c r="D119" s="14">
        <v>71.900000000000006</v>
      </c>
      <c r="E119" s="14">
        <v>80.900000000000006</v>
      </c>
      <c r="F119" s="14">
        <v>14.882424505508901</v>
      </c>
      <c r="G119" s="14">
        <v>65.412542338030207</v>
      </c>
      <c r="H119" s="14">
        <v>44.531351378064301</v>
      </c>
      <c r="I119" s="14">
        <v>14.1</v>
      </c>
      <c r="J119" s="14">
        <v>1.63</v>
      </c>
      <c r="K119" s="14">
        <v>32.320999999999998</v>
      </c>
      <c r="L119" s="14">
        <v>71.222145510771796</v>
      </c>
      <c r="M119" s="14">
        <v>73.605786605713305</v>
      </c>
      <c r="N119" s="56" t="s">
        <v>983</v>
      </c>
      <c r="O119" s="56" t="s">
        <v>983</v>
      </c>
      <c r="P119" s="14">
        <v>-163902</v>
      </c>
      <c r="Q119" s="14">
        <v>70</v>
      </c>
      <c r="R119" s="14">
        <v>26031</v>
      </c>
      <c r="S119" s="14">
        <v>750000</v>
      </c>
      <c r="T119" s="20">
        <v>34320</v>
      </c>
      <c r="U119">
        <v>53429066429.125099</v>
      </c>
      <c r="V119" s="56" t="s">
        <v>983</v>
      </c>
      <c r="W119" s="14">
        <v>3.8</v>
      </c>
      <c r="X119" s="14">
        <v>37.299999999999997</v>
      </c>
      <c r="Y119" s="14">
        <v>61.618000030517599</v>
      </c>
      <c r="Z119" s="14">
        <v>6.8730001449584996</v>
      </c>
      <c r="AA119" s="14">
        <v>83.463241780971501</v>
      </c>
      <c r="AB119" s="14">
        <v>0.88544</v>
      </c>
      <c r="AC119" s="14">
        <v>2267.3000000000002</v>
      </c>
      <c r="AD119" s="14">
        <v>1.9578488273957999</v>
      </c>
      <c r="AE119" s="14">
        <v>47.155260212694898</v>
      </c>
      <c r="AF119" s="14">
        <v>34.832858656605403</v>
      </c>
      <c r="AG119" s="14">
        <v>17.0231009753366</v>
      </c>
      <c r="AH119" s="14">
        <v>67.679000000000002</v>
      </c>
      <c r="AI119" s="56" t="s">
        <v>983</v>
      </c>
      <c r="AJ119" s="20">
        <v>5272.1913730443703</v>
      </c>
      <c r="AK119" s="14">
        <v>4.3780901230985103</v>
      </c>
      <c r="AL119" s="20">
        <v>95.999859307044701</v>
      </c>
      <c r="AM119" s="14">
        <v>3.8</v>
      </c>
      <c r="AN119" s="14">
        <v>20.7</v>
      </c>
      <c r="AO119" s="14">
        <v>4</v>
      </c>
      <c r="AP119" s="21">
        <v>4.3369999999999997</v>
      </c>
      <c r="AQ119" s="14">
        <v>7.3</v>
      </c>
      <c r="AR119" s="14">
        <v>4.00847</v>
      </c>
      <c r="AS119" s="14">
        <v>103.87475000000001</v>
      </c>
      <c r="AT119" s="14">
        <v>102.00116</v>
      </c>
      <c r="AU119" s="14">
        <v>0.97138999999999998</v>
      </c>
      <c r="AV119" s="14">
        <v>85.126491975079702</v>
      </c>
      <c r="AW119" s="14">
        <v>100</v>
      </c>
      <c r="AX119" s="14">
        <v>3.2251753732549902</v>
      </c>
      <c r="AY119" s="22">
        <v>138</v>
      </c>
      <c r="AZ119" s="22">
        <v>28.4</v>
      </c>
      <c r="BA119" s="24">
        <v>43.7</v>
      </c>
      <c r="BB119" s="25">
        <v>0.52100000000000002</v>
      </c>
      <c r="BC119" s="59" t="s">
        <v>983</v>
      </c>
      <c r="BD119" s="26" t="s">
        <v>998</v>
      </c>
      <c r="BE119" s="26" t="s">
        <v>992</v>
      </c>
      <c r="BF119" s="26" t="s">
        <v>286</v>
      </c>
      <c r="BG119" s="26" t="s">
        <v>286</v>
      </c>
      <c r="BH119" s="26" t="s">
        <v>1016</v>
      </c>
      <c r="BI119" s="26" t="s">
        <v>997</v>
      </c>
      <c r="BJ119">
        <v>24.146872869298601</v>
      </c>
      <c r="BK119">
        <v>55.172731628500102</v>
      </c>
      <c r="BL119">
        <v>3.0100036621094</v>
      </c>
      <c r="BM119">
        <v>2.95000610351565</v>
      </c>
      <c r="BN119">
        <v>2.9599853515625201</v>
      </c>
      <c r="BO119">
        <v>4.0800109863281504</v>
      </c>
      <c r="BP119">
        <v>3.2500015258789299</v>
      </c>
      <c r="BQ119" s="26">
        <v>8.5058692859054E-2</v>
      </c>
      <c r="BR119" s="26">
        <v>1585.90757866883</v>
      </c>
      <c r="BS119" s="26">
        <v>18353.068109095198</v>
      </c>
      <c r="BT119" s="26">
        <v>1.11093935135056E-55</v>
      </c>
      <c r="BU119" s="26">
        <v>2.1385195502975801E-79</v>
      </c>
      <c r="BV119" s="26">
        <v>0</v>
      </c>
      <c r="BW119" s="26">
        <v>43610.1387145095</v>
      </c>
      <c r="BX119" s="26">
        <v>1</v>
      </c>
      <c r="BY119" s="26">
        <v>19</v>
      </c>
      <c r="CA119">
        <f t="shared" si="1"/>
        <v>0</v>
      </c>
    </row>
    <row r="120" spans="1:79" x14ac:dyDescent="0.25">
      <c r="A120" t="s">
        <v>574</v>
      </c>
      <c r="B120" t="s">
        <v>575</v>
      </c>
      <c r="C120">
        <v>607950</v>
      </c>
      <c r="D120" s="14">
        <v>79.900000000000006</v>
      </c>
      <c r="E120" s="14">
        <v>84.4</v>
      </c>
      <c r="F120" s="14">
        <v>15.878823986958899</v>
      </c>
      <c r="G120" s="14">
        <v>69.938021828893895</v>
      </c>
      <c r="H120" s="14">
        <v>250.09382716049399</v>
      </c>
      <c r="I120" s="14">
        <v>7.1</v>
      </c>
      <c r="J120" s="14">
        <v>1.37</v>
      </c>
      <c r="K120" s="14">
        <v>9.0190000000000108</v>
      </c>
      <c r="L120" s="14">
        <v>182.458110700508</v>
      </c>
      <c r="M120" s="14">
        <v>217.62136061345601</v>
      </c>
      <c r="N120" s="56" t="s">
        <v>983</v>
      </c>
      <c r="O120" s="56" t="s">
        <v>983</v>
      </c>
      <c r="P120" s="14">
        <v>48704</v>
      </c>
      <c r="Q120" s="14">
        <v>3</v>
      </c>
      <c r="R120" s="14">
        <v>2099102</v>
      </c>
      <c r="S120" s="56" t="s">
        <v>983</v>
      </c>
      <c r="T120" s="20">
        <v>72200</v>
      </c>
      <c r="U120">
        <v>70885325883.094101</v>
      </c>
      <c r="V120" s="56" t="s">
        <v>983</v>
      </c>
      <c r="W120" s="14">
        <v>0.7</v>
      </c>
      <c r="X120" s="14">
        <v>34.9</v>
      </c>
      <c r="Y120" s="14">
        <v>59.326999664306598</v>
      </c>
      <c r="Z120" s="14">
        <v>1.0069999694824201</v>
      </c>
      <c r="AA120" s="14">
        <v>86.247845208244101</v>
      </c>
      <c r="AB120" s="14">
        <v>1.25607</v>
      </c>
      <c r="AC120" s="14">
        <v>869.1</v>
      </c>
      <c r="AD120" s="14">
        <v>0.61166260935000605</v>
      </c>
      <c r="AE120" s="14">
        <v>53.711935914592999</v>
      </c>
      <c r="AF120" s="14">
        <v>35.679011089811603</v>
      </c>
      <c r="AG120" s="14">
        <v>40.872741378550003</v>
      </c>
      <c r="AH120" s="14">
        <v>90.980999999999995</v>
      </c>
      <c r="AI120" s="56" t="s">
        <v>983</v>
      </c>
      <c r="AJ120" s="20">
        <v>1797.5298345014301</v>
      </c>
      <c r="AK120" s="14">
        <v>17.362121372809501</v>
      </c>
      <c r="AL120" s="20">
        <v>68.775622744907807</v>
      </c>
      <c r="AM120" s="14">
        <v>5</v>
      </c>
      <c r="AN120" s="14">
        <v>10</v>
      </c>
      <c r="AO120" s="14">
        <v>2.4</v>
      </c>
      <c r="AP120" s="21">
        <v>2.9234</v>
      </c>
      <c r="AQ120" s="14">
        <v>5.0999999999999996</v>
      </c>
      <c r="AR120" s="56" t="s">
        <v>983</v>
      </c>
      <c r="AS120" s="14">
        <v>102.28595</v>
      </c>
      <c r="AT120" s="14">
        <v>80.287139999999994</v>
      </c>
      <c r="AU120" s="14">
        <v>1.00946</v>
      </c>
      <c r="AV120" s="14">
        <v>98.749569795427206</v>
      </c>
      <c r="AW120" s="14">
        <v>100</v>
      </c>
      <c r="AX120" s="14">
        <v>3.99487452237961</v>
      </c>
      <c r="AY120" s="22">
        <v>134</v>
      </c>
      <c r="AZ120" s="22">
        <v>24.2</v>
      </c>
      <c r="BA120" s="24">
        <v>39.299999999999997</v>
      </c>
      <c r="BB120" s="25">
        <v>0.48499999999999999</v>
      </c>
      <c r="BC120" s="59" t="s">
        <v>983</v>
      </c>
      <c r="BD120" s="26" t="s">
        <v>998</v>
      </c>
      <c r="BE120" s="26" t="s">
        <v>1003</v>
      </c>
      <c r="BF120" s="26" t="s">
        <v>286</v>
      </c>
      <c r="BG120" s="26" t="s">
        <v>286</v>
      </c>
      <c r="BH120" s="26" t="s">
        <v>1006</v>
      </c>
      <c r="BI120" s="26" t="s">
        <v>997</v>
      </c>
      <c r="BJ120">
        <v>6.0651099967775801</v>
      </c>
      <c r="BK120">
        <v>49.807038473000098</v>
      </c>
      <c r="BL120">
        <v>3.67998657226565</v>
      </c>
      <c r="BM120">
        <v>3.0299926757812701</v>
      </c>
      <c r="BN120">
        <v>4.8999877929687701</v>
      </c>
      <c r="BO120">
        <v>5.5800109863281504</v>
      </c>
      <c r="BP120">
        <v>4.2974945068359602</v>
      </c>
      <c r="BQ120" s="26">
        <v>0.12169626547448199</v>
      </c>
      <c r="BR120" s="26">
        <v>3739.1917064182999</v>
      </c>
      <c r="BS120" s="26">
        <v>18346.757973067</v>
      </c>
      <c r="BT120" s="26">
        <v>4.00099406630438E-89</v>
      </c>
      <c r="BU120" s="26">
        <v>2.20093463823552E-135</v>
      </c>
      <c r="BV120" s="26">
        <v>0</v>
      </c>
      <c r="BW120" s="26">
        <v>85574.975520575594</v>
      </c>
      <c r="BX120" s="26">
        <v>1</v>
      </c>
      <c r="BY120" s="26">
        <v>18</v>
      </c>
      <c r="CA120">
        <f t="shared" si="1"/>
        <v>0</v>
      </c>
    </row>
    <row r="121" spans="1:79" x14ac:dyDescent="0.25">
      <c r="A121" t="s">
        <v>576</v>
      </c>
      <c r="B121" t="s">
        <v>577</v>
      </c>
      <c r="C121">
        <v>1927174</v>
      </c>
      <c r="D121" s="14">
        <v>69.8</v>
      </c>
      <c r="E121" s="14">
        <v>79.8</v>
      </c>
      <c r="F121" s="14">
        <v>15.9957769389964</v>
      </c>
      <c r="G121" s="14">
        <v>63.960602740322699</v>
      </c>
      <c r="H121" s="14">
        <v>30.983306529430699</v>
      </c>
      <c r="I121" s="14">
        <v>15</v>
      </c>
      <c r="J121" s="14">
        <v>1.69</v>
      </c>
      <c r="K121" s="14">
        <v>31.858000000000001</v>
      </c>
      <c r="L121" s="14">
        <v>61.970305584037298</v>
      </c>
      <c r="M121" s="14">
        <v>62.126351783743097</v>
      </c>
      <c r="N121" s="56" t="s">
        <v>983</v>
      </c>
      <c r="O121" s="56" t="s">
        <v>983</v>
      </c>
      <c r="P121" s="14">
        <v>-74186</v>
      </c>
      <c r="Q121" s="14">
        <v>156</v>
      </c>
      <c r="R121" s="14">
        <v>4058762</v>
      </c>
      <c r="S121" s="14">
        <v>472532</v>
      </c>
      <c r="T121" s="20">
        <v>29780</v>
      </c>
      <c r="U121">
        <v>34409229177.9105</v>
      </c>
      <c r="V121" s="56" t="s">
        <v>983</v>
      </c>
      <c r="W121" s="14">
        <v>3.4</v>
      </c>
      <c r="X121" s="14">
        <v>35.6</v>
      </c>
      <c r="Y121" s="14">
        <v>61.410999298095703</v>
      </c>
      <c r="Z121" s="14">
        <v>6.75</v>
      </c>
      <c r="AA121" s="14">
        <v>81.483699216911205</v>
      </c>
      <c r="AB121" s="14">
        <v>0.51012000000000002</v>
      </c>
      <c r="AC121" s="14">
        <v>1417.73</v>
      </c>
      <c r="AD121" s="14">
        <v>1.9795514436522901</v>
      </c>
      <c r="AE121" s="14">
        <v>31.0550016082342</v>
      </c>
      <c r="AF121" s="14">
        <v>53.978769738561397</v>
      </c>
      <c r="AG121" s="14">
        <v>18.171321190886601</v>
      </c>
      <c r="AH121" s="14">
        <v>68.141999999999996</v>
      </c>
      <c r="AI121" s="56" t="s">
        <v>983</v>
      </c>
      <c r="AJ121" s="20">
        <v>8496.41535533975</v>
      </c>
      <c r="AK121" s="14">
        <v>3.4981928816691101</v>
      </c>
      <c r="AL121" s="20">
        <v>89.014046197757594</v>
      </c>
      <c r="AM121" s="14">
        <v>5</v>
      </c>
      <c r="AN121" s="14">
        <v>21.9</v>
      </c>
      <c r="AO121" s="14">
        <v>3.9</v>
      </c>
      <c r="AP121" s="21">
        <v>3.1945999999999999</v>
      </c>
      <c r="AQ121" s="14">
        <v>5.8</v>
      </c>
      <c r="AR121" s="14">
        <v>4.71957</v>
      </c>
      <c r="AS121" s="14">
        <v>99.367840000000001</v>
      </c>
      <c r="AT121" s="14">
        <v>99.311809999999994</v>
      </c>
      <c r="AU121" s="14">
        <v>0.99609999999999999</v>
      </c>
      <c r="AV121" s="14">
        <v>83.442995798384203</v>
      </c>
      <c r="AW121" s="14">
        <v>100</v>
      </c>
      <c r="AX121" s="14">
        <v>5.0136522006917401</v>
      </c>
      <c r="AY121" s="22">
        <v>130</v>
      </c>
      <c r="AZ121" s="22">
        <v>25.7</v>
      </c>
      <c r="BA121" s="24">
        <v>43.6</v>
      </c>
      <c r="BB121" s="25">
        <v>0.80400000000000005</v>
      </c>
      <c r="BC121" s="27" t="s">
        <v>578</v>
      </c>
      <c r="BD121" s="26" t="s">
        <v>998</v>
      </c>
      <c r="BE121" s="26" t="s">
        <v>992</v>
      </c>
      <c r="BF121" s="26" t="s">
        <v>286</v>
      </c>
      <c r="BG121" s="26" t="s">
        <v>286</v>
      </c>
      <c r="BH121" s="26" t="s">
        <v>1016</v>
      </c>
      <c r="BI121" s="26" t="s">
        <v>997</v>
      </c>
      <c r="BJ121">
        <v>24.383287890141801</v>
      </c>
      <c r="BK121">
        <v>56.868028666500102</v>
      </c>
      <c r="BL121">
        <v>2.5400024414062701</v>
      </c>
      <c r="BM121">
        <v>3.05999145507815</v>
      </c>
      <c r="BN121">
        <v>2.6100097656250201</v>
      </c>
      <c r="BO121">
        <v>3.8999877929687701</v>
      </c>
      <c r="BP121">
        <v>3.02749786376955</v>
      </c>
      <c r="BQ121" s="26">
        <v>9.1771891259340002E-2</v>
      </c>
      <c r="BR121" s="26">
        <v>831.48380376517002</v>
      </c>
      <c r="BS121" s="26">
        <v>18348.818021607</v>
      </c>
      <c r="BT121" s="26">
        <v>3.7550421156898099E-73</v>
      </c>
      <c r="BU121" s="26">
        <v>6.4957423782550903E-106</v>
      </c>
      <c r="BV121" s="26">
        <v>0</v>
      </c>
      <c r="BW121" s="26">
        <v>7041.6406398971803</v>
      </c>
      <c r="BX121" s="26">
        <v>1</v>
      </c>
      <c r="BY121" s="26">
        <v>21</v>
      </c>
      <c r="CA121">
        <f t="shared" si="1"/>
        <v>0</v>
      </c>
    </row>
    <row r="122" spans="1:79" x14ac:dyDescent="0.25">
      <c r="A122" t="s">
        <v>579</v>
      </c>
      <c r="B122" t="s">
        <v>580</v>
      </c>
      <c r="C122">
        <v>37264</v>
      </c>
      <c r="D122" s="14">
        <v>76.7</v>
      </c>
      <c r="E122" s="14">
        <v>83.2</v>
      </c>
      <c r="F122" s="56" t="s">
        <v>983</v>
      </c>
      <c r="G122" s="56" t="s">
        <v>983</v>
      </c>
      <c r="H122" s="56" t="s">
        <v>983</v>
      </c>
      <c r="I122" s="14">
        <v>4.4000000000000004</v>
      </c>
      <c r="J122" s="14">
        <v>1.81</v>
      </c>
      <c r="K122" s="56" t="s">
        <v>983</v>
      </c>
      <c r="L122" s="56" t="s">
        <v>983</v>
      </c>
      <c r="M122" s="56" t="s">
        <v>983</v>
      </c>
      <c r="N122" s="56" t="s">
        <v>983</v>
      </c>
      <c r="O122" s="56" t="s">
        <v>983</v>
      </c>
      <c r="P122" s="56" t="s">
        <v>983</v>
      </c>
      <c r="Q122" s="56" t="s">
        <v>983</v>
      </c>
      <c r="R122" s="56" t="s">
        <v>983</v>
      </c>
      <c r="S122" s="56" t="s">
        <v>983</v>
      </c>
      <c r="T122" s="57" t="s">
        <v>983</v>
      </c>
      <c r="U122" s="59" t="s">
        <v>983</v>
      </c>
      <c r="V122" s="56" t="s">
        <v>983</v>
      </c>
      <c r="W122" s="56" t="s">
        <v>983</v>
      </c>
      <c r="X122" s="56" t="s">
        <v>983</v>
      </c>
      <c r="Y122" s="56" t="s">
        <v>983</v>
      </c>
      <c r="Z122" s="56" t="s">
        <v>983</v>
      </c>
      <c r="AA122" s="56" t="s">
        <v>983</v>
      </c>
      <c r="AB122" s="56" t="s">
        <v>983</v>
      </c>
      <c r="AC122" s="56" t="s">
        <v>983</v>
      </c>
      <c r="AD122" s="56" t="s">
        <v>983</v>
      </c>
      <c r="AE122" s="56" t="s">
        <v>983</v>
      </c>
      <c r="AF122" s="56" t="s">
        <v>983</v>
      </c>
      <c r="AG122" s="14">
        <v>12.771551533569999</v>
      </c>
      <c r="AH122" s="56" t="s">
        <v>983</v>
      </c>
      <c r="AI122" s="14">
        <v>21.731571818343301</v>
      </c>
      <c r="AJ122" s="57" t="s">
        <v>983</v>
      </c>
      <c r="AK122" s="56" t="s">
        <v>983</v>
      </c>
      <c r="AL122" s="57" t="s">
        <v>983</v>
      </c>
      <c r="AM122" s="56" t="s">
        <v>983</v>
      </c>
      <c r="AN122" s="56" t="s">
        <v>983</v>
      </c>
      <c r="AO122" s="56" t="s">
        <v>983</v>
      </c>
      <c r="AP122" s="58" t="s">
        <v>983</v>
      </c>
      <c r="AQ122" s="56" t="s">
        <v>983</v>
      </c>
      <c r="AR122" s="56" t="s">
        <v>983</v>
      </c>
      <c r="AS122" s="56" t="s">
        <v>983</v>
      </c>
      <c r="AT122" s="56" t="s">
        <v>983</v>
      </c>
      <c r="AU122" s="56" t="s">
        <v>983</v>
      </c>
      <c r="AV122" s="56" t="s">
        <v>983</v>
      </c>
      <c r="AW122" s="14">
        <v>100</v>
      </c>
      <c r="AX122" s="56" t="s">
        <v>983</v>
      </c>
      <c r="AY122" s="61" t="s">
        <v>983</v>
      </c>
      <c r="AZ122" s="60" t="s">
        <v>983</v>
      </c>
      <c r="BA122" s="24">
        <v>32.5</v>
      </c>
      <c r="BB122" s="25">
        <v>0.71899999999999997</v>
      </c>
      <c r="BC122" s="59" t="s">
        <v>983</v>
      </c>
      <c r="BD122" s="26" t="s">
        <v>984</v>
      </c>
      <c r="BE122" s="26" t="s">
        <v>985</v>
      </c>
      <c r="BF122" s="26" t="s">
        <v>986</v>
      </c>
      <c r="BG122" s="26" t="s">
        <v>265</v>
      </c>
      <c r="BH122" s="26" t="s">
        <v>266</v>
      </c>
      <c r="BI122" s="26" t="s">
        <v>987</v>
      </c>
      <c r="BJ122">
        <v>-63.058699871090703</v>
      </c>
      <c r="BK122">
        <v>18.0767276065</v>
      </c>
      <c r="BL122">
        <v>27.629998779296901</v>
      </c>
      <c r="BM122">
        <v>26.85</v>
      </c>
      <c r="BN122">
        <v>27.110009765625001</v>
      </c>
      <c r="BO122">
        <v>26.570001220703102</v>
      </c>
      <c r="BP122">
        <v>27.040002441406301</v>
      </c>
      <c r="BQ122" s="26">
        <v>0.10881273661994</v>
      </c>
      <c r="BR122" s="26">
        <v>40.747835694903003</v>
      </c>
      <c r="BS122" s="26">
        <v>18349.828931558201</v>
      </c>
      <c r="BT122" s="26">
        <v>2.5777371410049402E-29</v>
      </c>
      <c r="BU122" s="26">
        <v>8.0336149592665399E-63</v>
      </c>
      <c r="BV122" s="26">
        <v>0</v>
      </c>
      <c r="BW122" s="26">
        <v>210.99091147856299</v>
      </c>
      <c r="BX122" s="26">
        <v>1</v>
      </c>
      <c r="BY122" s="26">
        <v>24</v>
      </c>
      <c r="CA122">
        <f t="shared" si="1"/>
        <v>0</v>
      </c>
    </row>
    <row r="123" spans="1:79" x14ac:dyDescent="0.25">
      <c r="A123" t="s">
        <v>581</v>
      </c>
      <c r="B123" t="s">
        <v>582</v>
      </c>
      <c r="C123">
        <v>36029138</v>
      </c>
      <c r="D123" s="14">
        <v>75.19</v>
      </c>
      <c r="E123" s="14">
        <v>77.668000000000006</v>
      </c>
      <c r="F123" s="14">
        <v>27.206380132855401</v>
      </c>
      <c r="G123" s="14">
        <v>65.780715046032398</v>
      </c>
      <c r="H123" s="14">
        <v>80.728518933452804</v>
      </c>
      <c r="I123" s="14">
        <v>5.0599999999999996</v>
      </c>
      <c r="J123" s="14">
        <v>2.415</v>
      </c>
      <c r="K123" s="14">
        <v>37.546999999999997</v>
      </c>
      <c r="L123" s="14">
        <v>46.761887655158098</v>
      </c>
      <c r="M123" s="14">
        <v>37.213112133246703</v>
      </c>
      <c r="N123" s="14">
        <v>9.8147357064244805</v>
      </c>
      <c r="O123" s="14">
        <v>0.70307915948222499</v>
      </c>
      <c r="P123" s="14">
        <v>-257096</v>
      </c>
      <c r="Q123" s="14">
        <v>3888</v>
      </c>
      <c r="R123" s="14">
        <v>8132917</v>
      </c>
      <c r="S123" s="14">
        <v>4763500</v>
      </c>
      <c r="T123" s="20">
        <v>8430</v>
      </c>
      <c r="U123">
        <v>117921394402.36099</v>
      </c>
      <c r="V123" s="56" t="s">
        <v>983</v>
      </c>
      <c r="W123" s="56" t="s">
        <v>983</v>
      </c>
      <c r="X123" s="56" t="s">
        <v>983</v>
      </c>
      <c r="Y123" s="14">
        <v>45.305999755859403</v>
      </c>
      <c r="Z123" s="14">
        <v>34.689998626708999</v>
      </c>
      <c r="AA123" s="14">
        <v>30.609218667721699</v>
      </c>
      <c r="AB123" s="56" t="s">
        <v>983</v>
      </c>
      <c r="AC123" s="14">
        <v>5056.7700000000004</v>
      </c>
      <c r="AD123" s="14">
        <v>3.1044266274877499</v>
      </c>
      <c r="AE123" s="14">
        <v>68.544700873851696</v>
      </c>
      <c r="AF123" s="14">
        <v>12.601389200089599</v>
      </c>
      <c r="AG123" s="14">
        <v>30.777601110399601</v>
      </c>
      <c r="AH123" s="14">
        <v>62.453000000000003</v>
      </c>
      <c r="AI123" s="56" t="s">
        <v>983</v>
      </c>
      <c r="AJ123" s="20">
        <v>848.14300697170597</v>
      </c>
      <c r="AK123" s="14">
        <v>1.7507945564544001</v>
      </c>
      <c r="AL123" s="20">
        <v>100</v>
      </c>
      <c r="AM123" s="14">
        <v>7</v>
      </c>
      <c r="AN123" s="14">
        <v>12.4</v>
      </c>
      <c r="AO123" s="14">
        <v>22.4</v>
      </c>
      <c r="AP123" s="58" t="s">
        <v>983</v>
      </c>
      <c r="AQ123" s="14">
        <v>0.9</v>
      </c>
      <c r="AR123" s="56" t="s">
        <v>983</v>
      </c>
      <c r="AS123" s="14">
        <v>112.40215999999999</v>
      </c>
      <c r="AT123" s="14">
        <v>92.92953</v>
      </c>
      <c r="AU123" s="14">
        <v>0.93018999999999996</v>
      </c>
      <c r="AV123" s="14">
        <v>78.993777393286607</v>
      </c>
      <c r="AW123" s="14">
        <v>100</v>
      </c>
      <c r="AX123" s="14">
        <v>22.080069460550099</v>
      </c>
      <c r="AY123" s="22">
        <v>150</v>
      </c>
      <c r="AZ123" s="22">
        <v>25.6</v>
      </c>
      <c r="BA123" s="24">
        <v>29.3</v>
      </c>
      <c r="BB123" s="25">
        <v>0.42699999999999999</v>
      </c>
      <c r="BC123" s="59" t="s">
        <v>983</v>
      </c>
      <c r="BD123" s="26" t="s">
        <v>984</v>
      </c>
      <c r="BE123" s="26" t="s">
        <v>995</v>
      </c>
      <c r="BF123" s="26" t="s">
        <v>278</v>
      </c>
      <c r="BG123" s="26" t="s">
        <v>278</v>
      </c>
      <c r="BH123" s="26" t="s">
        <v>1018</v>
      </c>
      <c r="BI123" s="26" t="s">
        <v>1000</v>
      </c>
      <c r="BJ123">
        <v>-9.9062965818422803</v>
      </c>
      <c r="BK123">
        <v>28.67975495</v>
      </c>
      <c r="BL123">
        <v>15.1</v>
      </c>
      <c r="BM123">
        <v>13.3900085449219</v>
      </c>
      <c r="BN123">
        <v>17.080010986328102</v>
      </c>
      <c r="BO123">
        <v>15.339990234375</v>
      </c>
      <c r="BP123">
        <v>15.227502441406299</v>
      </c>
      <c r="BQ123" s="26">
        <v>3.2412485387147E-2</v>
      </c>
      <c r="BR123" s="26">
        <v>19127.413592266301</v>
      </c>
      <c r="BS123" s="26">
        <v>18391.029494247501</v>
      </c>
      <c r="BT123" s="26">
        <v>2.6072752825185501E-36</v>
      </c>
      <c r="BU123" s="26">
        <v>2.7433258703887601E-14</v>
      </c>
      <c r="BV123" s="26">
        <v>4.9594057656895402E-263</v>
      </c>
      <c r="BW123" s="26">
        <v>136064.37708400399</v>
      </c>
      <c r="BX123" s="26">
        <v>1</v>
      </c>
      <c r="BY123" s="26">
        <v>23</v>
      </c>
      <c r="CA123">
        <f t="shared" si="1"/>
        <v>0</v>
      </c>
    </row>
    <row r="124" spans="1:79" x14ac:dyDescent="0.25">
      <c r="A124" t="s">
        <v>583</v>
      </c>
      <c r="B124" t="s">
        <v>584</v>
      </c>
      <c r="C124">
        <v>38682</v>
      </c>
      <c r="D124" s="56" t="s">
        <v>983</v>
      </c>
      <c r="E124" s="56" t="s">
        <v>983</v>
      </c>
      <c r="F124" s="56" t="s">
        <v>983</v>
      </c>
      <c r="G124" s="56" t="s">
        <v>983</v>
      </c>
      <c r="H124" s="56" t="s">
        <v>983</v>
      </c>
      <c r="I124" s="14">
        <v>6.6</v>
      </c>
      <c r="J124" s="56" t="s">
        <v>983</v>
      </c>
      <c r="K124" s="14">
        <v>0</v>
      </c>
      <c r="L124" s="56" t="s">
        <v>983</v>
      </c>
      <c r="M124" s="56" t="s">
        <v>983</v>
      </c>
      <c r="N124" s="56" t="s">
        <v>983</v>
      </c>
      <c r="O124" s="56" t="s">
        <v>983</v>
      </c>
      <c r="P124" s="56" t="s">
        <v>983</v>
      </c>
      <c r="Q124" s="14">
        <v>3</v>
      </c>
      <c r="R124" s="14">
        <v>316</v>
      </c>
      <c r="S124" s="56" t="s">
        <v>983</v>
      </c>
      <c r="T124" s="57" t="s">
        <v>983</v>
      </c>
      <c r="U124">
        <v>7184844192.6345596</v>
      </c>
      <c r="V124" s="56" t="s">
        <v>983</v>
      </c>
      <c r="W124" s="56" t="s">
        <v>983</v>
      </c>
      <c r="X124" s="56" t="s">
        <v>983</v>
      </c>
      <c r="Y124" s="56" t="s">
        <v>983</v>
      </c>
      <c r="Z124" s="56" t="s">
        <v>983</v>
      </c>
      <c r="AA124" s="56" t="s">
        <v>983</v>
      </c>
      <c r="AB124" s="56" t="s">
        <v>983</v>
      </c>
      <c r="AC124" s="14">
        <v>45.12</v>
      </c>
      <c r="AD124" s="56" t="s">
        <v>983</v>
      </c>
      <c r="AE124" s="56" t="s">
        <v>983</v>
      </c>
      <c r="AF124" s="56" t="s">
        <v>983</v>
      </c>
      <c r="AG124" s="14">
        <v>33.155103582564301</v>
      </c>
      <c r="AH124" s="14">
        <v>100</v>
      </c>
      <c r="AI124" s="56" t="s">
        <v>983</v>
      </c>
      <c r="AJ124" s="57" t="s">
        <v>983</v>
      </c>
      <c r="AK124" s="56" t="s">
        <v>983</v>
      </c>
      <c r="AL124" s="57" t="s">
        <v>983</v>
      </c>
      <c r="AM124" s="14">
        <v>2.9</v>
      </c>
      <c r="AN124" s="56" t="s">
        <v>983</v>
      </c>
      <c r="AO124" s="14">
        <v>3.2</v>
      </c>
      <c r="AP124" s="58" t="s">
        <v>983</v>
      </c>
      <c r="AQ124" s="56" t="s">
        <v>983</v>
      </c>
      <c r="AR124" s="14">
        <v>1.3710199999999999</v>
      </c>
      <c r="AS124" s="56" t="s">
        <v>983</v>
      </c>
      <c r="AT124" s="56" t="s">
        <v>983</v>
      </c>
      <c r="AU124" s="56" t="s">
        <v>983</v>
      </c>
      <c r="AV124" s="56" t="s">
        <v>983</v>
      </c>
      <c r="AW124" s="14">
        <v>100</v>
      </c>
      <c r="AX124" s="56" t="s">
        <v>983</v>
      </c>
      <c r="AY124" s="61" t="s">
        <v>983</v>
      </c>
      <c r="AZ124" s="60" t="s">
        <v>983</v>
      </c>
      <c r="BA124" s="24">
        <v>53.1</v>
      </c>
      <c r="BB124" s="25">
        <v>0.88500000000000001</v>
      </c>
      <c r="BC124" s="59" t="s">
        <v>983</v>
      </c>
      <c r="BD124" s="26" t="s">
        <v>998</v>
      </c>
      <c r="BE124" s="26" t="s">
        <v>985</v>
      </c>
      <c r="BF124" s="26" t="s">
        <v>286</v>
      </c>
      <c r="BG124" s="26" t="s">
        <v>286</v>
      </c>
      <c r="BH124" s="26" t="s">
        <v>1006</v>
      </c>
      <c r="BI124" s="26" t="s">
        <v>997</v>
      </c>
      <c r="BJ124">
        <v>7.4029292886567397</v>
      </c>
      <c r="BK124">
        <v>43.741606544417401</v>
      </c>
      <c r="BL124">
        <v>10.7199951171875</v>
      </c>
      <c r="BM124">
        <v>9.2700134277343995</v>
      </c>
      <c r="BN124">
        <v>10.610009765625</v>
      </c>
      <c r="BO124">
        <v>10.0100036621094</v>
      </c>
      <c r="BP124">
        <v>10.152505493164099</v>
      </c>
      <c r="BQ124" s="26">
        <v>0.119739226330774</v>
      </c>
      <c r="BR124" s="26">
        <v>100.852979735928</v>
      </c>
      <c r="BS124" s="26">
        <v>18347.6899570245</v>
      </c>
      <c r="BT124" s="26">
        <v>5.8833823430833195E-54</v>
      </c>
      <c r="BU124" s="26">
        <v>2.43639374157396E-97</v>
      </c>
      <c r="BV124" s="26">
        <v>0</v>
      </c>
      <c r="BW124" s="26">
        <v>365.30600135454603</v>
      </c>
      <c r="BX124" s="26">
        <v>1</v>
      </c>
      <c r="BY124" s="26">
        <v>19</v>
      </c>
      <c r="CA124">
        <f t="shared" si="1"/>
        <v>0</v>
      </c>
    </row>
    <row r="125" spans="1:79" x14ac:dyDescent="0.25">
      <c r="A125" t="s">
        <v>585</v>
      </c>
      <c r="B125" t="s">
        <v>586</v>
      </c>
      <c r="C125">
        <v>2706049</v>
      </c>
      <c r="D125" s="14">
        <v>67.53</v>
      </c>
      <c r="E125" s="14">
        <v>76.073999999999998</v>
      </c>
      <c r="F125" s="14">
        <v>15.860090860090899</v>
      </c>
      <c r="G125" s="14">
        <v>72.6703527985579</v>
      </c>
      <c r="H125" s="14">
        <v>123.51980353224</v>
      </c>
      <c r="I125" s="14">
        <v>11.61</v>
      </c>
      <c r="J125" s="14">
        <v>1.262</v>
      </c>
      <c r="K125" s="14">
        <v>57.371000000000002</v>
      </c>
      <c r="L125" s="14">
        <v>54.538430013401701</v>
      </c>
      <c r="M125" s="14">
        <v>31.0987618632711</v>
      </c>
      <c r="N125" s="14">
        <v>10.7258862489645</v>
      </c>
      <c r="O125" s="14">
        <v>1.9256742515343599</v>
      </c>
      <c r="P125" s="14">
        <v>-6935</v>
      </c>
      <c r="Q125" s="14">
        <v>2401</v>
      </c>
      <c r="R125" s="14">
        <v>1135999</v>
      </c>
      <c r="S125" s="56" t="s">
        <v>983</v>
      </c>
      <c r="T125" s="20">
        <v>7620</v>
      </c>
      <c r="U125">
        <v>11443671435.902399</v>
      </c>
      <c r="V125" s="56" t="s">
        <v>983</v>
      </c>
      <c r="W125" s="14">
        <v>16.3</v>
      </c>
      <c r="X125" s="14">
        <v>25.9</v>
      </c>
      <c r="Y125" s="14">
        <v>43.0859985351563</v>
      </c>
      <c r="Z125" s="14">
        <v>35.930999755859403</v>
      </c>
      <c r="AA125" s="14">
        <v>88.054281307511204</v>
      </c>
      <c r="AB125" s="14">
        <v>0.25374000000000002</v>
      </c>
      <c r="AC125" s="14">
        <v>210.37</v>
      </c>
      <c r="AD125" s="14">
        <v>0.34880803743705202</v>
      </c>
      <c r="AE125" s="14">
        <v>74.217087260565506</v>
      </c>
      <c r="AF125" s="14">
        <v>12.575251021693999</v>
      </c>
      <c r="AG125" s="14">
        <v>4.15053454855149</v>
      </c>
      <c r="AH125" s="14">
        <v>42.628999999999998</v>
      </c>
      <c r="AI125" s="14">
        <v>11.6455111740114</v>
      </c>
      <c r="AJ125" s="20">
        <v>455.51719900787202</v>
      </c>
      <c r="AK125" s="14">
        <v>1.38682914196587</v>
      </c>
      <c r="AL125" s="20">
        <v>100</v>
      </c>
      <c r="AM125" s="14">
        <v>5.7</v>
      </c>
      <c r="AN125" s="14">
        <v>24.9</v>
      </c>
      <c r="AO125" s="14">
        <v>15.8</v>
      </c>
      <c r="AP125" s="58" t="s">
        <v>983</v>
      </c>
      <c r="AQ125" s="14">
        <v>5.8</v>
      </c>
      <c r="AR125" s="14">
        <v>5.6084500000000004</v>
      </c>
      <c r="AS125" s="14">
        <v>91.250529999999998</v>
      </c>
      <c r="AT125" s="14">
        <v>89.905649999999994</v>
      </c>
      <c r="AU125" s="14">
        <v>0.99456999999999995</v>
      </c>
      <c r="AV125" s="14">
        <v>68.944976731826401</v>
      </c>
      <c r="AW125" s="14">
        <v>100</v>
      </c>
      <c r="AX125" s="14">
        <v>14.486287280460299</v>
      </c>
      <c r="AY125" s="22">
        <v>106</v>
      </c>
      <c r="AZ125" s="22">
        <v>20.100000000000001</v>
      </c>
      <c r="BA125" s="24">
        <v>36.700000000000003</v>
      </c>
      <c r="BB125" s="59" t="s">
        <v>983</v>
      </c>
      <c r="BC125" s="59" t="s">
        <v>983</v>
      </c>
      <c r="BD125" s="26" t="s">
        <v>984</v>
      </c>
      <c r="BE125" s="26" t="s">
        <v>995</v>
      </c>
      <c r="BF125" s="26" t="s">
        <v>286</v>
      </c>
      <c r="BG125" s="26" t="s">
        <v>286</v>
      </c>
      <c r="BH125" s="26" t="s">
        <v>1009</v>
      </c>
      <c r="BI125" s="26" t="s">
        <v>997</v>
      </c>
      <c r="BJ125">
        <v>28.823010422775699</v>
      </c>
      <c r="BK125">
        <v>46.973012492500096</v>
      </c>
      <c r="BL125">
        <v>3.3699890136719</v>
      </c>
      <c r="BM125">
        <v>1.3999877929687701</v>
      </c>
      <c r="BN125">
        <v>4.7400146484375201</v>
      </c>
      <c r="BO125">
        <v>7.9900146484375201</v>
      </c>
      <c r="BP125">
        <v>4.3750015258789299</v>
      </c>
      <c r="BQ125" s="26">
        <v>6.5403828821976998E-2</v>
      </c>
      <c r="BR125" s="26">
        <v>5196.1722065243603</v>
      </c>
      <c r="BS125" s="26">
        <v>18366.223195161401</v>
      </c>
      <c r="BT125" s="26">
        <v>9.8214032649656094E-55</v>
      </c>
      <c r="BU125" s="26">
        <v>8.57067843297073E-53</v>
      </c>
      <c r="BV125" s="26">
        <v>0</v>
      </c>
      <c r="BW125" s="26">
        <v>87882.360073934702</v>
      </c>
      <c r="BX125" s="26">
        <v>1</v>
      </c>
      <c r="BY125" s="26">
        <v>23</v>
      </c>
      <c r="CA125">
        <f t="shared" si="1"/>
        <v>0</v>
      </c>
    </row>
    <row r="126" spans="1:79" x14ac:dyDescent="0.25">
      <c r="A126" t="s">
        <v>587</v>
      </c>
      <c r="B126" t="s">
        <v>588</v>
      </c>
      <c r="C126">
        <v>26262368</v>
      </c>
      <c r="D126" s="14">
        <v>65.076999999999998</v>
      </c>
      <c r="E126" s="14">
        <v>68.301000000000002</v>
      </c>
      <c r="F126" s="14">
        <v>40.668150592828603</v>
      </c>
      <c r="G126" s="14">
        <v>56.345132281379797</v>
      </c>
      <c r="H126" s="14">
        <v>45.139855620488099</v>
      </c>
      <c r="I126" s="14">
        <v>6.0549999999999997</v>
      </c>
      <c r="J126" s="14">
        <v>4.077</v>
      </c>
      <c r="K126" s="14">
        <v>62.808999999999997</v>
      </c>
      <c r="L126" s="14">
        <v>34.440770631784901</v>
      </c>
      <c r="M126" s="14">
        <v>30.902630876480799</v>
      </c>
      <c r="N126" s="14">
        <v>3.2100557780060099</v>
      </c>
      <c r="O126" s="14">
        <v>5.1324180047781898</v>
      </c>
      <c r="P126" s="14">
        <v>-7500</v>
      </c>
      <c r="Q126" s="14">
        <v>298</v>
      </c>
      <c r="R126" s="14">
        <v>541290</v>
      </c>
      <c r="S126" s="14">
        <v>173706</v>
      </c>
      <c r="T126" s="20">
        <v>1840</v>
      </c>
      <c r="U126">
        <v>13853432868.226999</v>
      </c>
      <c r="V126" s="56" t="s">
        <v>983</v>
      </c>
      <c r="W126" s="56" t="s">
        <v>983</v>
      </c>
      <c r="X126" s="56" t="s">
        <v>983</v>
      </c>
      <c r="Y126" s="14">
        <v>86.126998901367202</v>
      </c>
      <c r="Z126" s="14">
        <v>64.222000122070298</v>
      </c>
      <c r="AA126" s="14">
        <v>93.741705828168094</v>
      </c>
      <c r="AB126" s="14">
        <v>1.465E-2</v>
      </c>
      <c r="AC126" s="14">
        <v>127.41</v>
      </c>
      <c r="AD126" s="14">
        <v>0.60215065105146803</v>
      </c>
      <c r="AE126" s="14">
        <v>71.184255757992403</v>
      </c>
      <c r="AF126" s="14">
        <v>21.411137848057798</v>
      </c>
      <c r="AG126" s="14">
        <v>5.5895563146102702</v>
      </c>
      <c r="AH126" s="14">
        <v>37.191000000000003</v>
      </c>
      <c r="AI126" s="56" t="s">
        <v>983</v>
      </c>
      <c r="AJ126" s="20">
        <v>14285.7827169753</v>
      </c>
      <c r="AK126" s="14">
        <v>0.13042084516979699</v>
      </c>
      <c r="AL126" s="20">
        <v>100</v>
      </c>
      <c r="AM126" s="14">
        <v>4.5</v>
      </c>
      <c r="AN126" s="14">
        <v>22.9</v>
      </c>
      <c r="AO126" s="14">
        <v>53.6</v>
      </c>
      <c r="AP126" s="58" t="s">
        <v>983</v>
      </c>
      <c r="AQ126" s="56" t="s">
        <v>983</v>
      </c>
      <c r="AR126" s="14">
        <v>3.1971699999999998</v>
      </c>
      <c r="AS126" s="56" t="s">
        <v>983</v>
      </c>
      <c r="AT126" s="56" t="s">
        <v>983</v>
      </c>
      <c r="AU126" s="56" t="s">
        <v>983</v>
      </c>
      <c r="AV126" s="14">
        <v>6.3266528700295197</v>
      </c>
      <c r="AW126" s="14">
        <v>24.075391769409201</v>
      </c>
      <c r="AX126" s="14">
        <v>20.223877132371499</v>
      </c>
      <c r="AY126" s="22">
        <v>89</v>
      </c>
      <c r="AZ126" s="22">
        <v>4.5</v>
      </c>
      <c r="BA126" s="24">
        <v>19.7</v>
      </c>
      <c r="BB126" s="25">
        <v>0.52700000000000002</v>
      </c>
      <c r="BC126" s="59" t="s">
        <v>983</v>
      </c>
      <c r="BD126" s="26" t="s">
        <v>988</v>
      </c>
      <c r="BE126" s="26" t="s">
        <v>989</v>
      </c>
      <c r="BF126" s="26" t="s">
        <v>278</v>
      </c>
      <c r="BG126" s="26" t="s">
        <v>278</v>
      </c>
      <c r="BH126" s="26" t="s">
        <v>1007</v>
      </c>
      <c r="BI126" s="26" t="s">
        <v>994</v>
      </c>
      <c r="BJ126">
        <v>46.728566758427</v>
      </c>
      <c r="BK126">
        <v>-18.769016208999901</v>
      </c>
      <c r="BL126">
        <v>19.320001220703102</v>
      </c>
      <c r="BM126">
        <v>18.629998779296901</v>
      </c>
      <c r="BN126">
        <v>18.790002441406301</v>
      </c>
      <c r="BO126">
        <v>17.189996337890602</v>
      </c>
      <c r="BP126">
        <v>18.482499694824199</v>
      </c>
      <c r="BQ126" s="26">
        <v>0.122827872570137</v>
      </c>
      <c r="BR126" s="26">
        <v>129.597609755478</v>
      </c>
      <c r="BS126" s="26">
        <v>18351.662652601201</v>
      </c>
      <c r="BT126" s="26">
        <v>5.0083369052243801E-65</v>
      </c>
      <c r="BU126" s="26">
        <v>1.45082307636375E-104</v>
      </c>
      <c r="BV126" s="26">
        <v>0</v>
      </c>
      <c r="BW126" s="26">
        <v>271.05103523002401</v>
      </c>
      <c r="BX126" s="26">
        <v>1</v>
      </c>
      <c r="BY126" s="26">
        <v>12</v>
      </c>
      <c r="CA126">
        <f t="shared" si="1"/>
        <v>0</v>
      </c>
    </row>
    <row r="127" spans="1:79" x14ac:dyDescent="0.25">
      <c r="A127" t="s">
        <v>589</v>
      </c>
      <c r="B127" t="s">
        <v>590</v>
      </c>
      <c r="C127">
        <v>515696</v>
      </c>
      <c r="D127" s="14">
        <v>77.228999999999999</v>
      </c>
      <c r="E127" s="14">
        <v>80.498999999999995</v>
      </c>
      <c r="F127" s="14">
        <v>20.147916602029099</v>
      </c>
      <c r="G127" s="14">
        <v>76.148738791846398</v>
      </c>
      <c r="H127" s="14">
        <v>1718.9866666666701</v>
      </c>
      <c r="I127" s="14">
        <v>2.8140000000000001</v>
      </c>
      <c r="J127" s="14">
        <v>1.87</v>
      </c>
      <c r="K127" s="14">
        <v>60.192</v>
      </c>
      <c r="L127" s="14">
        <v>74.067000422573997</v>
      </c>
      <c r="M127" s="14">
        <v>70.081913567449405</v>
      </c>
      <c r="N127" s="14">
        <v>4.7911665267621002</v>
      </c>
      <c r="O127" s="14">
        <v>2.4256568636951998</v>
      </c>
      <c r="P127" s="14">
        <v>56851</v>
      </c>
      <c r="Q127" s="14">
        <v>73</v>
      </c>
      <c r="R127" s="14">
        <v>1147247</v>
      </c>
      <c r="S127" s="14">
        <v>88898</v>
      </c>
      <c r="T127" s="20">
        <v>14110</v>
      </c>
      <c r="U127">
        <v>5327457149.7258101</v>
      </c>
      <c r="V127" s="56" t="s">
        <v>983</v>
      </c>
      <c r="W127" s="56" t="s">
        <v>983</v>
      </c>
      <c r="X127" s="56" t="s">
        <v>983</v>
      </c>
      <c r="Y127" s="14">
        <v>69.790000915527301</v>
      </c>
      <c r="Z127" s="14">
        <v>8.4700002670288104</v>
      </c>
      <c r="AA127" s="14">
        <v>49.430705317967202</v>
      </c>
      <c r="AB127" s="56" t="s">
        <v>983</v>
      </c>
      <c r="AC127" s="14">
        <v>7.44</v>
      </c>
      <c r="AD127" s="56" t="s">
        <v>983</v>
      </c>
      <c r="AE127" s="14">
        <v>26.333333651224802</v>
      </c>
      <c r="AF127" s="14">
        <v>3.3333333333333299</v>
      </c>
      <c r="AG127" s="14">
        <v>1.20909567705006</v>
      </c>
      <c r="AH127" s="14">
        <v>39.808</v>
      </c>
      <c r="AI127" s="14">
        <v>25.976419447856799</v>
      </c>
      <c r="AJ127" s="20">
        <v>68.9631392020965</v>
      </c>
      <c r="AK127" s="14">
        <v>3.0683723549762698</v>
      </c>
      <c r="AL127" s="20">
        <v>0</v>
      </c>
      <c r="AM127" s="14">
        <v>9.1999999999999993</v>
      </c>
      <c r="AN127" s="14">
        <v>13.4</v>
      </c>
      <c r="AO127" s="14">
        <v>8.6</v>
      </c>
      <c r="AP127" s="21">
        <v>1.0379</v>
      </c>
      <c r="AQ127" s="56" t="s">
        <v>983</v>
      </c>
      <c r="AR127" s="14">
        <v>4.0672800000000002</v>
      </c>
      <c r="AS127" s="14">
        <v>97.109800000000007</v>
      </c>
      <c r="AT127" s="14">
        <v>97.355459999999994</v>
      </c>
      <c r="AU127" s="56" t="s">
        <v>983</v>
      </c>
      <c r="AV127" s="14">
        <v>99.394090000000006</v>
      </c>
      <c r="AW127" s="14">
        <v>99.8</v>
      </c>
      <c r="AX127" s="14">
        <v>82.693836667200401</v>
      </c>
      <c r="AY127" s="22">
        <v>117</v>
      </c>
      <c r="AZ127" s="22">
        <v>7.9</v>
      </c>
      <c r="BA127" s="24">
        <v>28.2</v>
      </c>
      <c r="BB127" s="25">
        <v>0.79600000000000004</v>
      </c>
      <c r="BC127" s="59" t="s">
        <v>983</v>
      </c>
      <c r="BD127" s="26" t="s">
        <v>984</v>
      </c>
      <c r="BE127" s="26" t="s">
        <v>992</v>
      </c>
      <c r="BF127" s="26" t="s">
        <v>1021</v>
      </c>
      <c r="BG127" s="26" t="s">
        <v>272</v>
      </c>
      <c r="BH127" s="26" t="s">
        <v>990</v>
      </c>
      <c r="BI127" s="26" t="s">
        <v>991</v>
      </c>
      <c r="BJ127">
        <v>73.533863517550202</v>
      </c>
      <c r="BK127">
        <v>4.1994747440419804</v>
      </c>
      <c r="BL127">
        <v>31.760003662109401</v>
      </c>
      <c r="BM127">
        <v>31.570001220703102</v>
      </c>
      <c r="BN127">
        <v>31.879998779296901</v>
      </c>
      <c r="BO127">
        <v>31.640008544921901</v>
      </c>
      <c r="BP127">
        <v>31.7125030517578</v>
      </c>
      <c r="BQ127" s="26">
        <v>1.8340154904479999E-2</v>
      </c>
      <c r="BR127" s="26">
        <v>856697.35116709501</v>
      </c>
      <c r="BS127" s="26">
        <v>18494.461583534001</v>
      </c>
      <c r="BT127" s="26">
        <v>0.44932874564198499</v>
      </c>
      <c r="BU127" s="26">
        <v>0.93622811476803502</v>
      </c>
      <c r="BV127" s="26">
        <v>1.7167982420483998E-86</v>
      </c>
      <c r="BW127" s="26">
        <v>6940.9266416467799</v>
      </c>
      <c r="BX127" s="26">
        <v>0</v>
      </c>
      <c r="BY127" s="26">
        <v>50</v>
      </c>
      <c r="CA127">
        <f t="shared" si="1"/>
        <v>0</v>
      </c>
    </row>
    <row r="128" spans="1:79" x14ac:dyDescent="0.25">
      <c r="A128" t="s">
        <v>592</v>
      </c>
      <c r="B128" t="s">
        <v>593</v>
      </c>
      <c r="C128">
        <v>126190788</v>
      </c>
      <c r="D128" s="14">
        <v>72.117999999999995</v>
      </c>
      <c r="E128" s="14">
        <v>77.843999999999994</v>
      </c>
      <c r="F128" s="14">
        <v>26.556848190852101</v>
      </c>
      <c r="G128" s="14">
        <v>66.219466828275898</v>
      </c>
      <c r="H128" s="14">
        <v>64.914626405000107</v>
      </c>
      <c r="I128" s="14">
        <v>6.01</v>
      </c>
      <c r="J128" s="14">
        <v>2.129</v>
      </c>
      <c r="K128" s="14">
        <v>19.844000000000001</v>
      </c>
      <c r="L128" s="14">
        <v>39.5042984417504</v>
      </c>
      <c r="M128" s="14">
        <v>37.689840960347802</v>
      </c>
      <c r="N128" s="14">
        <v>14.644184528438201</v>
      </c>
      <c r="O128" s="14">
        <v>4.53856608237269E-2</v>
      </c>
      <c r="P128" s="14">
        <v>-300000</v>
      </c>
      <c r="Q128" s="14">
        <v>12870</v>
      </c>
      <c r="R128" s="14">
        <v>64569640</v>
      </c>
      <c r="S128" s="14">
        <v>6980300</v>
      </c>
      <c r="T128" s="20">
        <v>19340</v>
      </c>
      <c r="U128">
        <v>1220699479845.98</v>
      </c>
      <c r="V128" s="14">
        <v>41.9</v>
      </c>
      <c r="W128" s="56" t="s">
        <v>983</v>
      </c>
      <c r="X128" s="56" t="s">
        <v>983</v>
      </c>
      <c r="Y128" s="14">
        <v>60.680000305175803</v>
      </c>
      <c r="Z128" s="14">
        <v>12.6090002059937</v>
      </c>
      <c r="AA128" s="14">
        <v>56.321061813438902</v>
      </c>
      <c r="AB128" s="56" t="s">
        <v>983</v>
      </c>
      <c r="AC128" s="14">
        <v>16345.64</v>
      </c>
      <c r="AD128" s="14">
        <v>0.53888386568049196</v>
      </c>
      <c r="AE128" s="14">
        <v>54.649553743666203</v>
      </c>
      <c r="AF128" s="14">
        <v>33.924945825509901</v>
      </c>
      <c r="AG128" s="14">
        <v>14.5005326014623</v>
      </c>
      <c r="AH128" s="14">
        <v>80.156000000000006</v>
      </c>
      <c r="AI128" s="56" t="s">
        <v>983</v>
      </c>
      <c r="AJ128" s="20">
        <v>3398.2764739363702</v>
      </c>
      <c r="AK128" s="14">
        <v>3.9904461486676301</v>
      </c>
      <c r="AL128" s="20">
        <v>99.656126547577401</v>
      </c>
      <c r="AM128" s="14">
        <v>13.5</v>
      </c>
      <c r="AN128" s="14">
        <v>15.7</v>
      </c>
      <c r="AO128" s="14">
        <v>12.7</v>
      </c>
      <c r="AP128" s="21">
        <v>2.2477999999999998</v>
      </c>
      <c r="AQ128" s="14">
        <v>1.6</v>
      </c>
      <c r="AR128" s="14">
        <v>4.9098300000000004</v>
      </c>
      <c r="AS128" s="14">
        <v>105.77001</v>
      </c>
      <c r="AT128" s="14">
        <v>104.09784000000001</v>
      </c>
      <c r="AU128" s="14">
        <v>1.03918</v>
      </c>
      <c r="AV128" s="14">
        <v>82.443914030601505</v>
      </c>
      <c r="AW128" s="14">
        <v>100</v>
      </c>
      <c r="AX128" s="14">
        <v>4.9605930579283104</v>
      </c>
      <c r="AY128" s="22">
        <v>132</v>
      </c>
      <c r="AZ128" s="22">
        <v>28.4</v>
      </c>
      <c r="BA128" s="24">
        <v>28.3</v>
      </c>
      <c r="BB128" s="59" t="s">
        <v>983</v>
      </c>
      <c r="BC128" s="59" t="s">
        <v>983</v>
      </c>
      <c r="BD128" s="26" t="s">
        <v>1019</v>
      </c>
      <c r="BE128" s="26" t="s">
        <v>992</v>
      </c>
      <c r="BF128" s="26" t="s">
        <v>986</v>
      </c>
      <c r="BG128" s="26" t="s">
        <v>265</v>
      </c>
      <c r="BH128" s="26" t="s">
        <v>1010</v>
      </c>
      <c r="BI128" s="26" t="s">
        <v>987</v>
      </c>
      <c r="BJ128">
        <v>-102.258149518645</v>
      </c>
      <c r="BK128">
        <v>23.6292664240001</v>
      </c>
      <c r="BL128">
        <v>11.610009765625</v>
      </c>
      <c r="BM128">
        <v>11.3099914550781</v>
      </c>
      <c r="BN128">
        <v>13.0800109863281</v>
      </c>
      <c r="BO128">
        <v>18.029992675781301</v>
      </c>
      <c r="BP128">
        <v>13.5075012207031</v>
      </c>
      <c r="BQ128" s="26">
        <v>1.6272192175830001E-2</v>
      </c>
      <c r="BR128" s="26">
        <v>1929504.62320095</v>
      </c>
      <c r="BS128" s="26">
        <v>18475.937701077401</v>
      </c>
      <c r="BT128" s="26">
        <v>1.3049398477873901E-9</v>
      </c>
      <c r="BU128" s="26">
        <v>0.25078853377770199</v>
      </c>
      <c r="BV128" s="26">
        <v>4.7680069963794001E-175</v>
      </c>
      <c r="BW128" s="26">
        <v>2496151.0583399502</v>
      </c>
      <c r="BX128" s="26">
        <v>0</v>
      </c>
      <c r="BY128" s="26">
        <v>50</v>
      </c>
      <c r="CA128">
        <f t="shared" si="1"/>
        <v>0</v>
      </c>
    </row>
    <row r="129" spans="1:79" x14ac:dyDescent="0.25">
      <c r="A129" t="s">
        <v>594</v>
      </c>
      <c r="B129" t="s">
        <v>595</v>
      </c>
      <c r="C129">
        <v>2082958</v>
      </c>
      <c r="D129" s="14">
        <v>73.683999999999997</v>
      </c>
      <c r="E129" s="14">
        <v>77.736000000000004</v>
      </c>
      <c r="F129" s="14">
        <v>16.516999630813299</v>
      </c>
      <c r="G129" s="14">
        <v>69.812818987621895</v>
      </c>
      <c r="H129" s="14">
        <v>82.591514670896103</v>
      </c>
      <c r="I129" s="14">
        <v>10.051</v>
      </c>
      <c r="J129" s="14">
        <v>1.496</v>
      </c>
      <c r="K129" s="14">
        <v>42.036999999999999</v>
      </c>
      <c r="L129" s="14">
        <v>69.1727213752838</v>
      </c>
      <c r="M129" s="14">
        <v>55.400097307817099</v>
      </c>
      <c r="N129" s="14">
        <v>13.6693564102293</v>
      </c>
      <c r="O129" s="14">
        <v>1.3996421067379901</v>
      </c>
      <c r="P129" s="14">
        <v>-4999</v>
      </c>
      <c r="Q129" s="14">
        <v>1731</v>
      </c>
      <c r="R129" s="56" t="s">
        <v>983</v>
      </c>
      <c r="S129" s="56" t="s">
        <v>983</v>
      </c>
      <c r="T129" s="20">
        <v>15670</v>
      </c>
      <c r="U129">
        <v>12672131053.157801</v>
      </c>
      <c r="V129" s="14">
        <v>21.9</v>
      </c>
      <c r="W129" s="14">
        <v>18.2</v>
      </c>
      <c r="X129" s="14">
        <v>34.200000000000003</v>
      </c>
      <c r="Y129" s="14">
        <v>55.094001770019503</v>
      </c>
      <c r="Z129" s="14">
        <v>15.3769998550415</v>
      </c>
      <c r="AA129" s="14">
        <v>63.828586155819998</v>
      </c>
      <c r="AB129" s="14">
        <v>0.35525000000000001</v>
      </c>
      <c r="AC129" s="14">
        <v>493.05</v>
      </c>
      <c r="AD129" s="14">
        <v>0.95217387508272999</v>
      </c>
      <c r="AE129" s="14">
        <v>50.158604282315601</v>
      </c>
      <c r="AF129" s="14">
        <v>39.571768437747799</v>
      </c>
      <c r="AG129" s="14">
        <v>9.6540651579262704</v>
      </c>
      <c r="AH129" s="14">
        <v>57.963000000000001</v>
      </c>
      <c r="AI129" s="14">
        <v>12.8251848101107</v>
      </c>
      <c r="AJ129" s="20">
        <v>2598.9339557940598</v>
      </c>
      <c r="AK129" s="14">
        <v>3.6144510353623498</v>
      </c>
      <c r="AL129" s="20">
        <v>100</v>
      </c>
      <c r="AM129" s="14">
        <v>9.3000000000000007</v>
      </c>
      <c r="AN129" s="14">
        <v>20.3</v>
      </c>
      <c r="AO129" s="14">
        <v>9.9</v>
      </c>
      <c r="AP129" s="58" t="s">
        <v>983</v>
      </c>
      <c r="AQ129" s="14">
        <v>4.4000000000000004</v>
      </c>
      <c r="AR129" s="56" t="s">
        <v>983</v>
      </c>
      <c r="AS129" s="14">
        <v>97.125950000000003</v>
      </c>
      <c r="AT129" s="14">
        <v>91.107820000000004</v>
      </c>
      <c r="AU129" s="14">
        <v>0.98309000000000002</v>
      </c>
      <c r="AV129" s="14">
        <v>97.928488863327999</v>
      </c>
      <c r="AW129" s="14">
        <v>100</v>
      </c>
      <c r="AX129" s="14">
        <v>5.0909475695321298</v>
      </c>
      <c r="AY129" s="22">
        <v>120</v>
      </c>
      <c r="AZ129" s="22">
        <v>23.9</v>
      </c>
      <c r="BA129" s="24">
        <v>37.9</v>
      </c>
      <c r="BB129" s="25">
        <v>0.76700000000000002</v>
      </c>
      <c r="BC129" s="27">
        <v>214</v>
      </c>
      <c r="BD129" s="26" t="s">
        <v>984</v>
      </c>
      <c r="BE129" s="26" t="s">
        <v>992</v>
      </c>
      <c r="BF129" s="26" t="s">
        <v>286</v>
      </c>
      <c r="BG129" s="26" t="s">
        <v>286</v>
      </c>
      <c r="BH129" s="26" t="s">
        <v>996</v>
      </c>
      <c r="BI129" s="26" t="s">
        <v>997</v>
      </c>
      <c r="BJ129">
        <v>21.7310211391022</v>
      </c>
      <c r="BK129">
        <v>41.605148926000098</v>
      </c>
      <c r="BL129">
        <v>3.2700134277344</v>
      </c>
      <c r="BM129">
        <v>0.62999877929689796</v>
      </c>
      <c r="BN129">
        <v>4.6199890136719004</v>
      </c>
      <c r="BO129">
        <v>7.1199890136719004</v>
      </c>
      <c r="BP129">
        <v>3.9099975585937701</v>
      </c>
      <c r="BQ129" s="26">
        <v>5.4143577708644003E-2</v>
      </c>
      <c r="BR129" s="26">
        <v>2315.17820876629</v>
      </c>
      <c r="BS129" s="26">
        <v>18364.347463048402</v>
      </c>
      <c r="BT129" s="26">
        <v>7.4856459779049006E-49</v>
      </c>
      <c r="BU129" s="26">
        <v>1.95341819371851E-46</v>
      </c>
      <c r="BV129" s="28" t="s">
        <v>596</v>
      </c>
      <c r="BW129" s="26">
        <v>27481.837726111</v>
      </c>
      <c r="BX129" s="26">
        <v>1</v>
      </c>
      <c r="BY129" s="26">
        <v>26</v>
      </c>
      <c r="CA129">
        <f t="shared" si="1"/>
        <v>0</v>
      </c>
    </row>
    <row r="130" spans="1:79" x14ac:dyDescent="0.25">
      <c r="A130" t="s">
        <v>597</v>
      </c>
      <c r="B130" t="s">
        <v>598</v>
      </c>
      <c r="C130">
        <v>19077690</v>
      </c>
      <c r="D130" s="14">
        <v>58.137</v>
      </c>
      <c r="E130" s="14">
        <v>59.649000000000001</v>
      </c>
      <c r="F130" s="14">
        <v>47.543486393494298</v>
      </c>
      <c r="G130" s="14">
        <v>49.949283848948902</v>
      </c>
      <c r="H130" s="14">
        <v>15.635015858186</v>
      </c>
      <c r="I130" s="14">
        <v>9.6859999999999999</v>
      </c>
      <c r="J130" s="14">
        <v>5.8769999999999998</v>
      </c>
      <c r="K130" s="14">
        <v>57.643999999999998</v>
      </c>
      <c r="L130" s="14">
        <v>35.831030131685502</v>
      </c>
      <c r="M130" s="14">
        <v>22.1997817196001</v>
      </c>
      <c r="N130" s="14">
        <v>4.3584137754128101</v>
      </c>
      <c r="O130" s="14">
        <v>8.9312843708708591</v>
      </c>
      <c r="P130" s="14">
        <v>-200000</v>
      </c>
      <c r="Q130" s="14">
        <v>158275</v>
      </c>
      <c r="R130" s="56" t="s">
        <v>983</v>
      </c>
      <c r="S130" s="56" t="s">
        <v>983</v>
      </c>
      <c r="T130" s="20">
        <v>2260</v>
      </c>
      <c r="U130">
        <v>17163432832.095699</v>
      </c>
      <c r="V130" s="56" t="s">
        <v>983</v>
      </c>
      <c r="W130" s="56" t="s">
        <v>983</v>
      </c>
      <c r="X130" s="56" t="s">
        <v>983</v>
      </c>
      <c r="Y130" s="14">
        <v>70.813003540039105</v>
      </c>
      <c r="Z130" s="14">
        <v>62.590999603271499</v>
      </c>
      <c r="AA130" s="14">
        <v>75.977822295382794</v>
      </c>
      <c r="AB130" s="14">
        <v>0.29175000000000001</v>
      </c>
      <c r="AC130" s="14">
        <v>90.37</v>
      </c>
      <c r="AD130" s="14">
        <v>2.8650192995003998</v>
      </c>
      <c r="AE130" s="14">
        <v>33.766052827838301</v>
      </c>
      <c r="AF130" s="14">
        <v>3.7994082888730398</v>
      </c>
      <c r="AG130" s="14">
        <v>8.2316100550726095</v>
      </c>
      <c r="AH130" s="14">
        <v>42.356000000000002</v>
      </c>
      <c r="AI130" s="56" t="s">
        <v>983</v>
      </c>
      <c r="AJ130" s="20">
        <v>3543.1215609576402</v>
      </c>
      <c r="AK130" s="14">
        <v>8.3369355069203094E-2</v>
      </c>
      <c r="AL130" s="20">
        <v>100</v>
      </c>
      <c r="AM130" s="14">
        <v>2.4</v>
      </c>
      <c r="AN130" s="14">
        <v>24.6</v>
      </c>
      <c r="AO130" s="14">
        <v>97.8</v>
      </c>
      <c r="AP130" s="21">
        <v>0.13930000000000001</v>
      </c>
      <c r="AQ130" s="56" t="s">
        <v>983</v>
      </c>
      <c r="AR130" s="14">
        <v>3.0960399999999999</v>
      </c>
      <c r="AS130" s="14">
        <v>80.170779999999993</v>
      </c>
      <c r="AT130" s="14">
        <v>49.61439</v>
      </c>
      <c r="AU130" s="14">
        <v>0.86821999999999999</v>
      </c>
      <c r="AV130" s="14">
        <v>29.427324232200199</v>
      </c>
      <c r="AW130" s="14">
        <v>43.089839935302699</v>
      </c>
      <c r="AX130" s="14">
        <v>6.0618116765727601</v>
      </c>
      <c r="AY130" s="22">
        <v>141</v>
      </c>
      <c r="AZ130" s="22">
        <v>7.1</v>
      </c>
      <c r="BA130" s="24">
        <v>15.8</v>
      </c>
      <c r="BB130" s="25">
        <v>0.71099999999999997</v>
      </c>
      <c r="BC130" s="59" t="s">
        <v>983</v>
      </c>
      <c r="BD130" s="26" t="s">
        <v>988</v>
      </c>
      <c r="BE130" s="26" t="s">
        <v>989</v>
      </c>
      <c r="BF130" s="26" t="s">
        <v>278</v>
      </c>
      <c r="BG130" s="26" t="s">
        <v>278</v>
      </c>
      <c r="BH130" s="26" t="s">
        <v>1008</v>
      </c>
      <c r="BI130" s="26" t="s">
        <v>994</v>
      </c>
      <c r="BJ130">
        <v>-0.75405997736504304</v>
      </c>
      <c r="BK130">
        <v>17.605670675000098</v>
      </c>
      <c r="BL130">
        <v>23.339990234375001</v>
      </c>
      <c r="BM130">
        <v>22.149987792968801</v>
      </c>
      <c r="BN130">
        <v>24.360009765625001</v>
      </c>
      <c r="BO130">
        <v>29.619989013671901</v>
      </c>
      <c r="BP130">
        <v>24.8674942016602</v>
      </c>
      <c r="BQ130" s="26">
        <v>3.1247643447117002E-2</v>
      </c>
      <c r="BR130" s="26">
        <v>4020.9987179599798</v>
      </c>
      <c r="BS130" s="26">
        <v>18405.067671220098</v>
      </c>
      <c r="BT130" s="26">
        <v>1.29724503106355E-22</v>
      </c>
      <c r="BU130" s="26">
        <v>8.2889166140855995E-5</v>
      </c>
      <c r="BV130" s="26">
        <v>4.7199797251832802E-237</v>
      </c>
      <c r="BW130" s="26">
        <v>1365.13857706569</v>
      </c>
      <c r="BX130" s="26">
        <v>1</v>
      </c>
      <c r="BY130" s="26">
        <v>21</v>
      </c>
      <c r="CA130">
        <f t="shared" si="1"/>
        <v>0</v>
      </c>
    </row>
    <row r="131" spans="1:79" x14ac:dyDescent="0.25">
      <c r="A131" t="s">
        <v>599</v>
      </c>
      <c r="B131" t="s">
        <v>600</v>
      </c>
      <c r="C131">
        <v>484630</v>
      </c>
      <c r="D131" s="14">
        <v>80.2</v>
      </c>
      <c r="E131" s="14">
        <v>84.6</v>
      </c>
      <c r="F131" s="14">
        <v>14.2769005208902</v>
      </c>
      <c r="G131" s="14">
        <v>65.373775179397498</v>
      </c>
      <c r="H131" s="14">
        <v>1511.03125</v>
      </c>
      <c r="I131" s="14">
        <v>7.6</v>
      </c>
      <c r="J131" s="14">
        <v>1.26</v>
      </c>
      <c r="K131" s="14">
        <v>5.3880000000000097</v>
      </c>
      <c r="L131" s="14">
        <v>128.54595678918301</v>
      </c>
      <c r="M131" s="14">
        <v>149.77095426422301</v>
      </c>
      <c r="N131" s="56" t="s">
        <v>983</v>
      </c>
      <c r="O131" s="56" t="s">
        <v>983</v>
      </c>
      <c r="P131" s="14">
        <v>4501</v>
      </c>
      <c r="Q131" s="14">
        <v>4</v>
      </c>
      <c r="R131" s="14">
        <v>2576898</v>
      </c>
      <c r="S131" s="14">
        <v>3314500</v>
      </c>
      <c r="T131" s="20">
        <v>39230</v>
      </c>
      <c r="U131">
        <v>14553422928.883101</v>
      </c>
      <c r="V131" s="56" t="s">
        <v>983</v>
      </c>
      <c r="W131" s="14">
        <v>0.3</v>
      </c>
      <c r="X131" s="14">
        <v>29.2</v>
      </c>
      <c r="Y131" s="14">
        <v>56.527000427246101</v>
      </c>
      <c r="Z131" s="14">
        <v>0.98900002241134599</v>
      </c>
      <c r="AA131" s="14">
        <v>68.6653781112595</v>
      </c>
      <c r="AB131" s="14">
        <v>0.54020000000000001</v>
      </c>
      <c r="AC131" s="14">
        <v>422.02</v>
      </c>
      <c r="AD131" s="14">
        <v>0.48791947021253501</v>
      </c>
      <c r="AE131" s="14">
        <v>32.437500357627798</v>
      </c>
      <c r="AF131" s="14">
        <v>1.0937499813735501</v>
      </c>
      <c r="AG131" s="14">
        <v>30.286375832622301</v>
      </c>
      <c r="AH131" s="14">
        <v>94.611999999999995</v>
      </c>
      <c r="AI131" s="14">
        <v>12.1610820803712</v>
      </c>
      <c r="AJ131" s="20">
        <v>116.210034103618</v>
      </c>
      <c r="AK131" s="14">
        <v>5.40061395717027</v>
      </c>
      <c r="AL131" s="20">
        <v>100</v>
      </c>
      <c r="AM131" s="14">
        <v>8.3000000000000007</v>
      </c>
      <c r="AN131" s="14">
        <v>10.8</v>
      </c>
      <c r="AO131" s="14">
        <v>7</v>
      </c>
      <c r="AP131" s="58" t="s">
        <v>983</v>
      </c>
      <c r="AQ131" s="14">
        <v>4.8</v>
      </c>
      <c r="AR131" s="56" t="s">
        <v>983</v>
      </c>
      <c r="AS131" s="14">
        <v>104.99836999999999</v>
      </c>
      <c r="AT131" s="14">
        <v>101.93419</v>
      </c>
      <c r="AU131" s="14">
        <v>1.0000100000000001</v>
      </c>
      <c r="AV131" s="14">
        <v>100</v>
      </c>
      <c r="AW131" s="14">
        <v>100</v>
      </c>
      <c r="AX131" s="14">
        <v>8.7629924146246605</v>
      </c>
      <c r="AY131" s="22">
        <v>135</v>
      </c>
      <c r="AZ131" s="22">
        <v>31</v>
      </c>
      <c r="BA131" s="24">
        <v>41.8</v>
      </c>
      <c r="BB131" s="68" t="s">
        <v>983</v>
      </c>
      <c r="BC131" s="59" t="s">
        <v>983</v>
      </c>
      <c r="BD131" s="26" t="s">
        <v>998</v>
      </c>
      <c r="BE131" s="26" t="s">
        <v>985</v>
      </c>
      <c r="BF131" s="26" t="s">
        <v>286</v>
      </c>
      <c r="BG131" s="26" t="s">
        <v>286</v>
      </c>
      <c r="BH131" s="26" t="s">
        <v>996</v>
      </c>
      <c r="BI131" s="26" t="s">
        <v>1000</v>
      </c>
      <c r="BJ131">
        <v>14.4381413095001</v>
      </c>
      <c r="BK131">
        <v>35.895005601000101</v>
      </c>
      <c r="BL131">
        <v>17.320001220703102</v>
      </c>
      <c r="BM131">
        <v>14.409997558593799</v>
      </c>
      <c r="BN131">
        <v>15.9699951171875</v>
      </c>
      <c r="BO131">
        <v>15.610009765625</v>
      </c>
      <c r="BP131">
        <v>15.8275009155274</v>
      </c>
      <c r="BQ131" s="26">
        <v>6.5699902225106993E-2</v>
      </c>
      <c r="BR131" s="26">
        <v>590.62366145322096</v>
      </c>
      <c r="BS131" s="26">
        <v>18354.0010972116</v>
      </c>
      <c r="BT131" s="26">
        <v>2.7890570917705501E-36</v>
      </c>
      <c r="BU131" s="26">
        <v>2.05158912787422E-49</v>
      </c>
      <c r="BV131" s="28" t="s">
        <v>601</v>
      </c>
      <c r="BW131" s="26">
        <v>12782.672668924601</v>
      </c>
      <c r="BX131" s="26">
        <v>1</v>
      </c>
      <c r="BY131" s="26">
        <v>21</v>
      </c>
      <c r="CA131">
        <f t="shared" si="1"/>
        <v>0</v>
      </c>
    </row>
    <row r="132" spans="1:79" x14ac:dyDescent="0.25">
      <c r="A132" t="s">
        <v>602</v>
      </c>
      <c r="B132" t="s">
        <v>603</v>
      </c>
      <c r="C132">
        <v>53708395</v>
      </c>
      <c r="D132" s="14">
        <v>63.761000000000003</v>
      </c>
      <c r="E132" s="14">
        <v>69.873999999999995</v>
      </c>
      <c r="F132" s="14">
        <v>26.371048284511598</v>
      </c>
      <c r="G132" s="14">
        <v>67.844309782916298</v>
      </c>
      <c r="H132" s="14">
        <v>82.238615483554895</v>
      </c>
      <c r="I132" s="14">
        <v>8.1989999999999998</v>
      </c>
      <c r="J132" s="14">
        <v>2.1539999999999999</v>
      </c>
      <c r="K132" s="14">
        <v>69.421000000000006</v>
      </c>
      <c r="L132" s="14">
        <v>27.988672039263299</v>
      </c>
      <c r="M132" s="14">
        <v>19.964495320038601</v>
      </c>
      <c r="N132" s="14">
        <v>4.5921256010984504</v>
      </c>
      <c r="O132" s="14">
        <v>2.4348243852795002</v>
      </c>
      <c r="P132" s="14">
        <v>-816564</v>
      </c>
      <c r="Q132" s="14">
        <v>1145154</v>
      </c>
      <c r="R132" s="14">
        <v>3407788.43290303</v>
      </c>
      <c r="S132" s="14">
        <v>1288000</v>
      </c>
      <c r="T132" s="20">
        <v>6500</v>
      </c>
      <c r="U132">
        <v>71214803377.8284</v>
      </c>
      <c r="V132" s="56" t="s">
        <v>983</v>
      </c>
      <c r="W132" s="14">
        <v>60.8</v>
      </c>
      <c r="X132" s="14">
        <v>30.7</v>
      </c>
      <c r="Y132" s="14">
        <v>61.665000915527301</v>
      </c>
      <c r="Z132" s="14">
        <v>48.888999938964801</v>
      </c>
      <c r="AA132" s="14">
        <v>61.396571412566601</v>
      </c>
      <c r="AB132" s="14">
        <v>3.1859999999999999E-2</v>
      </c>
      <c r="AC132" s="14">
        <v>230.65</v>
      </c>
      <c r="AD132" s="14">
        <v>2.92475932439651</v>
      </c>
      <c r="AE132" s="14">
        <v>19.538188277086999</v>
      </c>
      <c r="AF132" s="14">
        <v>43.631101257694297</v>
      </c>
      <c r="AG132" s="14">
        <v>6.3705010200969703</v>
      </c>
      <c r="AH132" s="14">
        <v>30.579000000000001</v>
      </c>
      <c r="AI132" s="14">
        <v>21.895978190115301</v>
      </c>
      <c r="AJ132" s="20">
        <v>19184.860708060602</v>
      </c>
      <c r="AK132" s="14">
        <v>0.413758590222221</v>
      </c>
      <c r="AL132" s="20">
        <v>100</v>
      </c>
      <c r="AM132" s="14">
        <v>3.9</v>
      </c>
      <c r="AN132" s="14">
        <v>24.2</v>
      </c>
      <c r="AO132" s="14">
        <v>46.2</v>
      </c>
      <c r="AP132" s="21">
        <v>0.62139999999999995</v>
      </c>
      <c r="AQ132" s="56" t="s">
        <v>983</v>
      </c>
      <c r="AR132" s="56" t="s">
        <v>983</v>
      </c>
      <c r="AS132" s="14">
        <v>112.22365000000001</v>
      </c>
      <c r="AT132" s="56" t="s">
        <v>983</v>
      </c>
      <c r="AU132" s="14">
        <v>1.0046999999999999</v>
      </c>
      <c r="AV132" s="14">
        <v>59.254209266459704</v>
      </c>
      <c r="AW132" s="14">
        <v>69.814836597508801</v>
      </c>
      <c r="AX132" s="14">
        <v>10.5932971498983</v>
      </c>
      <c r="AY132" s="22">
        <v>118</v>
      </c>
      <c r="AZ132" s="22">
        <v>5.7</v>
      </c>
      <c r="BA132" s="24">
        <v>28.2</v>
      </c>
      <c r="BB132" s="25">
        <v>0.73499999999999999</v>
      </c>
      <c r="BC132" s="59" t="s">
        <v>983</v>
      </c>
      <c r="BD132" s="26" t="s">
        <v>988</v>
      </c>
      <c r="BE132" s="26" t="s">
        <v>989</v>
      </c>
      <c r="BF132" s="26" t="s">
        <v>272</v>
      </c>
      <c r="BG132" s="26" t="s">
        <v>272</v>
      </c>
      <c r="BH132" s="26" t="s">
        <v>1013</v>
      </c>
      <c r="BI132" s="26" t="s">
        <v>1005</v>
      </c>
      <c r="BJ132">
        <v>95.908277725558705</v>
      </c>
      <c r="BK132">
        <v>19.261835734000101</v>
      </c>
      <c r="BL132">
        <v>22.839990234375001</v>
      </c>
      <c r="BM132">
        <v>22.879998779296901</v>
      </c>
      <c r="BN132">
        <v>24.290002441406301</v>
      </c>
      <c r="BO132">
        <v>28.369989013671901</v>
      </c>
      <c r="BP132">
        <v>24.594995117187501</v>
      </c>
      <c r="BQ132" s="26">
        <v>5.1648532972999997E-2</v>
      </c>
      <c r="BR132" s="26">
        <v>489.55378010569098</v>
      </c>
      <c r="BS132" s="26">
        <v>18379.7269804875</v>
      </c>
      <c r="BT132" s="26">
        <v>2.7316465862729702E-13</v>
      </c>
      <c r="BU132" s="26">
        <v>9.3300640921582897E-6</v>
      </c>
      <c r="BV132" s="26">
        <v>2.9465222343776501E-251</v>
      </c>
      <c r="BW132" s="26">
        <v>1340.0774768471599</v>
      </c>
      <c r="BX132" s="26">
        <v>1</v>
      </c>
      <c r="BY132" s="26">
        <v>22</v>
      </c>
      <c r="CA132">
        <f t="shared" si="1"/>
        <v>0</v>
      </c>
    </row>
    <row r="133" spans="1:79" x14ac:dyDescent="0.25">
      <c r="A133" t="s">
        <v>604</v>
      </c>
      <c r="B133" t="s">
        <v>605</v>
      </c>
      <c r="C133">
        <v>622227</v>
      </c>
      <c r="D133" s="14">
        <v>74.316999999999993</v>
      </c>
      <c r="E133" s="14">
        <v>79.198999999999998</v>
      </c>
      <c r="F133" s="14">
        <v>18.209519137189801</v>
      </c>
      <c r="G133" s="14">
        <v>66.815544218066293</v>
      </c>
      <c r="H133" s="14">
        <v>46.271003717472098</v>
      </c>
      <c r="I133" s="14">
        <v>10.682</v>
      </c>
      <c r="J133" s="14">
        <v>1.7450000000000001</v>
      </c>
      <c r="K133" s="14">
        <v>33.186999999999998</v>
      </c>
      <c r="L133" s="14">
        <v>64.499774487211397</v>
      </c>
      <c r="M133" s="14">
        <v>41.055190504225202</v>
      </c>
      <c r="N133" s="14">
        <v>52.085938952410103</v>
      </c>
      <c r="O133" s="14">
        <v>2.78038260625546</v>
      </c>
      <c r="P133" s="14">
        <v>-2400</v>
      </c>
      <c r="Q133" s="14">
        <v>716</v>
      </c>
      <c r="R133" s="14">
        <v>565522</v>
      </c>
      <c r="S133" s="56" t="s">
        <v>983</v>
      </c>
      <c r="T133" s="20">
        <v>20930</v>
      </c>
      <c r="U133">
        <v>5504166666.6666698</v>
      </c>
      <c r="V133" s="56" t="s">
        <v>983</v>
      </c>
      <c r="W133" s="56" t="s">
        <v>983</v>
      </c>
      <c r="X133" s="56" t="s">
        <v>983</v>
      </c>
      <c r="Y133" s="14">
        <v>54.443000793457003</v>
      </c>
      <c r="Z133" s="14">
        <v>7.9330000877380398</v>
      </c>
      <c r="AA133" s="14">
        <v>74.045049619381004</v>
      </c>
      <c r="AB133" s="56" t="s">
        <v>983</v>
      </c>
      <c r="AC133" s="14">
        <v>249.51</v>
      </c>
      <c r="AD133" s="14">
        <v>1.5464643708294099</v>
      </c>
      <c r="AE133" s="14">
        <v>18.959107806691399</v>
      </c>
      <c r="AF133" s="14">
        <v>61.486988847583703</v>
      </c>
      <c r="AG133" s="14">
        <v>6.4007110286675797</v>
      </c>
      <c r="AH133" s="14">
        <v>66.813000000000002</v>
      </c>
      <c r="AI133" s="14">
        <v>47.958398944170199</v>
      </c>
      <c r="AJ133" s="57" t="s">
        <v>983</v>
      </c>
      <c r="AK133" s="14">
        <v>3.5560717904182901</v>
      </c>
      <c r="AL133" s="20">
        <v>100</v>
      </c>
      <c r="AM133" s="14">
        <v>9</v>
      </c>
      <c r="AN133" s="14">
        <v>20.6</v>
      </c>
      <c r="AO133" s="14">
        <v>2.5</v>
      </c>
      <c r="AP133" s="58" t="s">
        <v>983</v>
      </c>
      <c r="AQ133" s="56" t="s">
        <v>983</v>
      </c>
      <c r="AR133" s="56" t="s">
        <v>983</v>
      </c>
      <c r="AS133" s="14">
        <v>98.113209999999995</v>
      </c>
      <c r="AT133" s="14">
        <v>90.260890000000003</v>
      </c>
      <c r="AU133" s="14">
        <v>1.0078199999999999</v>
      </c>
      <c r="AV133" s="14">
        <v>93.880824476317301</v>
      </c>
      <c r="AW133" s="14">
        <v>100</v>
      </c>
      <c r="AX133" s="14">
        <v>52.167872511046802</v>
      </c>
      <c r="AY133" s="22">
        <v>141</v>
      </c>
      <c r="AZ133" s="22">
        <v>24.9</v>
      </c>
      <c r="BA133" s="24">
        <v>40.700000000000003</v>
      </c>
      <c r="BB133" s="25">
        <v>0.81599999999999995</v>
      </c>
      <c r="BC133" s="59" t="s">
        <v>983</v>
      </c>
      <c r="BD133" s="26" t="s">
        <v>984</v>
      </c>
      <c r="BE133" s="26" t="s">
        <v>992</v>
      </c>
      <c r="BF133" s="26" t="s">
        <v>286</v>
      </c>
      <c r="BG133" s="26" t="s">
        <v>286</v>
      </c>
      <c r="BH133" s="26" t="s">
        <v>996</v>
      </c>
      <c r="BI133" s="26" t="s">
        <v>997</v>
      </c>
      <c r="BJ133">
        <v>19.289448884507902</v>
      </c>
      <c r="BK133">
        <v>42.701410074500103</v>
      </c>
      <c r="BL133">
        <v>4.4299865722656504</v>
      </c>
      <c r="BM133">
        <v>1.55999145507815</v>
      </c>
      <c r="BN133">
        <v>3.6400085449219</v>
      </c>
      <c r="BO133">
        <v>4.6100097656250201</v>
      </c>
      <c r="BP133">
        <v>3.5599990844726799</v>
      </c>
      <c r="BQ133" s="26">
        <v>0.12581173786444499</v>
      </c>
      <c r="BR133" s="26">
        <v>337.11379863961599</v>
      </c>
      <c r="BS133" s="26">
        <v>18351.675111029599</v>
      </c>
      <c r="BT133" s="26">
        <v>1.3764097107766299E-52</v>
      </c>
      <c r="BU133" s="26">
        <v>2.3799086705452498E-92</v>
      </c>
      <c r="BV133" s="26">
        <v>0</v>
      </c>
      <c r="BW133" s="26">
        <v>3605.3987713026499</v>
      </c>
      <c r="BX133" s="26">
        <v>1</v>
      </c>
      <c r="BY133" s="26">
        <v>14</v>
      </c>
      <c r="CA133">
        <f t="shared" si="1"/>
        <v>0</v>
      </c>
    </row>
    <row r="134" spans="1:79" x14ac:dyDescent="0.25">
      <c r="A134" t="s">
        <v>606</v>
      </c>
      <c r="B134" t="s">
        <v>607</v>
      </c>
      <c r="C134">
        <v>3170208</v>
      </c>
      <c r="D134" s="14">
        <v>65.631</v>
      </c>
      <c r="E134" s="14">
        <v>73.960999999999999</v>
      </c>
      <c r="F134" s="14">
        <v>30.409568307017601</v>
      </c>
      <c r="G134" s="14">
        <v>65.506892905719994</v>
      </c>
      <c r="H134" s="14">
        <v>2.0406086665465102</v>
      </c>
      <c r="I134" s="14">
        <v>6.3159999999999998</v>
      </c>
      <c r="J134" s="14">
        <v>2.895</v>
      </c>
      <c r="K134" s="14">
        <v>31.555</v>
      </c>
      <c r="L134" s="14">
        <v>57.428650965002902</v>
      </c>
      <c r="M134" s="14">
        <v>59.794641341774998</v>
      </c>
      <c r="N134" s="14">
        <v>56.3791402988249</v>
      </c>
      <c r="O134" s="14">
        <v>2.8035982113999798</v>
      </c>
      <c r="P134" s="14">
        <v>-4262</v>
      </c>
      <c r="Q134" s="14">
        <v>2254</v>
      </c>
      <c r="R134" s="14">
        <v>670360</v>
      </c>
      <c r="S134" s="56" t="s">
        <v>983</v>
      </c>
      <c r="T134" s="20">
        <v>12500</v>
      </c>
      <c r="U134">
        <v>13066749138.326099</v>
      </c>
      <c r="V134" s="14">
        <v>28.4</v>
      </c>
      <c r="W134" s="56" t="s">
        <v>983</v>
      </c>
      <c r="X134" s="56" t="s">
        <v>983</v>
      </c>
      <c r="Y134" s="14">
        <v>59.675998687744098</v>
      </c>
      <c r="Z134" s="14">
        <v>27.423999786376999</v>
      </c>
      <c r="AA134" s="14">
        <v>80.296455016409396</v>
      </c>
      <c r="AB134" s="14">
        <v>0.13475000000000001</v>
      </c>
      <c r="AC134" s="14">
        <v>140.85</v>
      </c>
      <c r="AD134" s="14">
        <v>0.76158820804189797</v>
      </c>
      <c r="AE134" s="14">
        <v>71.488840550091396</v>
      </c>
      <c r="AF134" s="14">
        <v>8.0174048837830494</v>
      </c>
      <c r="AG134" s="14">
        <v>17.7138825654778</v>
      </c>
      <c r="AH134" s="14">
        <v>68.444999999999993</v>
      </c>
      <c r="AI134" s="56" t="s">
        <v>983</v>
      </c>
      <c r="AJ134" s="20">
        <v>11836.2998910244</v>
      </c>
      <c r="AK134" s="14">
        <v>7.0880256779682904</v>
      </c>
      <c r="AL134" s="20">
        <v>97.013980589674205</v>
      </c>
      <c r="AM134" s="14">
        <v>4.7</v>
      </c>
      <c r="AN134" s="14">
        <v>30.2</v>
      </c>
      <c r="AO134" s="14">
        <v>16.3</v>
      </c>
      <c r="AP134" s="21">
        <v>2.8866000000000001</v>
      </c>
      <c r="AQ134" s="56" t="s">
        <v>983</v>
      </c>
      <c r="AR134" s="14">
        <v>5.1806099999999997</v>
      </c>
      <c r="AS134" s="14">
        <v>102.93409</v>
      </c>
      <c r="AT134" s="14">
        <v>91.507440000000003</v>
      </c>
      <c r="AU134" s="56" t="s">
        <v>983</v>
      </c>
      <c r="AV134" s="14">
        <v>41.5180047818791</v>
      </c>
      <c r="AW134" s="14">
        <v>85.869651794433594</v>
      </c>
      <c r="AX134" s="14">
        <v>6.8187742950239896</v>
      </c>
      <c r="AY134" s="22">
        <v>113</v>
      </c>
      <c r="AZ134" s="29">
        <v>19.600000000000001</v>
      </c>
      <c r="BA134" s="24">
        <v>28.3</v>
      </c>
      <c r="BB134" s="59" t="s">
        <v>983</v>
      </c>
      <c r="BC134" s="59" t="s">
        <v>983</v>
      </c>
      <c r="BD134" s="26" t="s">
        <v>984</v>
      </c>
      <c r="BE134" s="26" t="s">
        <v>995</v>
      </c>
      <c r="BF134" s="26" t="s">
        <v>272</v>
      </c>
      <c r="BG134" s="26" t="s">
        <v>272</v>
      </c>
      <c r="BH134" s="26" t="s">
        <v>1017</v>
      </c>
      <c r="BI134" s="26" t="s">
        <v>1005</v>
      </c>
      <c r="BJ134">
        <v>105.408425665267</v>
      </c>
      <c r="BK134">
        <v>46.8586913050001</v>
      </c>
      <c r="BL134">
        <v>-14.840002441406201</v>
      </c>
      <c r="BM134">
        <v>-15.4</v>
      </c>
      <c r="BN134">
        <v>-11.100012207031201</v>
      </c>
      <c r="BO134">
        <v>-4.6099914550780996</v>
      </c>
      <c r="BP134">
        <v>-11.487501525878899</v>
      </c>
      <c r="BQ134" s="26">
        <v>2.1732085997689998E-2</v>
      </c>
      <c r="BR134" s="26">
        <v>207.047131089354</v>
      </c>
      <c r="BS134" s="26">
        <v>18400.755737892701</v>
      </c>
      <c r="BT134" s="26">
        <v>2.7789648238918999E-5</v>
      </c>
      <c r="BU134" s="26">
        <v>7.0086525943851993E-2</v>
      </c>
      <c r="BV134" s="26">
        <v>2.02536451887828E-184</v>
      </c>
      <c r="BW134" s="26">
        <v>373.206579831319</v>
      </c>
      <c r="BX134" s="26">
        <v>1</v>
      </c>
      <c r="BY134" s="26">
        <v>32</v>
      </c>
      <c r="CA134">
        <f t="shared" ref="CA134:CA197" si="2">COUNTBLANK(C134:BY134)</f>
        <v>0</v>
      </c>
    </row>
    <row r="135" spans="1:79" x14ac:dyDescent="0.25">
      <c r="A135" t="s">
        <v>608</v>
      </c>
      <c r="B135" t="s">
        <v>609</v>
      </c>
      <c r="C135">
        <v>29495962</v>
      </c>
      <c r="D135" s="14">
        <v>57.113999999999997</v>
      </c>
      <c r="E135" s="14">
        <v>62.966000000000001</v>
      </c>
      <c r="F135" s="14">
        <v>44.670800153132603</v>
      </c>
      <c r="G135" s="14">
        <v>52.438435389417499</v>
      </c>
      <c r="H135" s="14">
        <v>37.508535313716003</v>
      </c>
      <c r="I135" s="14">
        <v>8.5440000000000005</v>
      </c>
      <c r="J135" s="14">
        <v>4.8520000000000003</v>
      </c>
      <c r="K135" s="14">
        <v>64.012</v>
      </c>
      <c r="L135" s="14">
        <v>61.139760656941597</v>
      </c>
      <c r="M135" s="14">
        <v>38.579051029660199</v>
      </c>
      <c r="N135" s="14">
        <v>24.5854838458066</v>
      </c>
      <c r="O135" s="14">
        <v>12.618432171534</v>
      </c>
      <c r="P135" s="14">
        <v>-25000</v>
      </c>
      <c r="Q135" s="14">
        <v>58</v>
      </c>
      <c r="R135" s="14">
        <v>540124</v>
      </c>
      <c r="S135" s="14">
        <v>454300</v>
      </c>
      <c r="T135" s="20">
        <v>1430</v>
      </c>
      <c r="U135">
        <v>14717223206.9</v>
      </c>
      <c r="V135" s="56" t="s">
        <v>983</v>
      </c>
      <c r="W135" s="56" t="s">
        <v>983</v>
      </c>
      <c r="X135" s="56" t="s">
        <v>983</v>
      </c>
      <c r="Y135" s="14">
        <v>78.097000122070298</v>
      </c>
      <c r="Z135" s="14">
        <v>70.334999084472699</v>
      </c>
      <c r="AA135" s="14">
        <v>97.817860789352906</v>
      </c>
      <c r="AB135" s="56" t="s">
        <v>983</v>
      </c>
      <c r="AC135" s="14">
        <v>139.25</v>
      </c>
      <c r="AD135" s="14">
        <v>0.99410519743641101</v>
      </c>
      <c r="AE135" s="14">
        <v>63.5189094330985</v>
      </c>
      <c r="AF135" s="14">
        <v>47.983928332994203</v>
      </c>
      <c r="AG135" s="14">
        <v>21.5932282429122</v>
      </c>
      <c r="AH135" s="14">
        <v>35.988</v>
      </c>
      <c r="AI135" s="14">
        <v>27.375123174133002</v>
      </c>
      <c r="AJ135" s="20">
        <v>3815.69573315056</v>
      </c>
      <c r="AK135" s="14">
        <v>0.32057801665461799</v>
      </c>
      <c r="AL135" s="20">
        <v>100</v>
      </c>
      <c r="AM135" s="14">
        <v>3.3</v>
      </c>
      <c r="AN135" s="14">
        <v>18.399999999999999</v>
      </c>
      <c r="AO135" s="14">
        <v>73.2</v>
      </c>
      <c r="AP135" s="21">
        <v>7.3499999999999996E-2</v>
      </c>
      <c r="AQ135" s="56" t="s">
        <v>983</v>
      </c>
      <c r="AR135" s="14">
        <v>6.4248599999999998</v>
      </c>
      <c r="AS135" s="14">
        <v>107.81325</v>
      </c>
      <c r="AT135" s="14">
        <v>47.142910000000001</v>
      </c>
      <c r="AU135" s="14">
        <v>0.91769000000000001</v>
      </c>
      <c r="AV135" s="14">
        <v>16.764535634356999</v>
      </c>
      <c r="AW135" s="14">
        <v>27.425470352172901</v>
      </c>
      <c r="AX135" s="14">
        <v>5.5399725570106799</v>
      </c>
      <c r="AY135" s="22">
        <v>106</v>
      </c>
      <c r="AZ135" s="22">
        <v>6</v>
      </c>
      <c r="BA135" s="24">
        <v>17.2</v>
      </c>
      <c r="BB135" s="25">
        <v>0.67600000000000005</v>
      </c>
      <c r="BC135" s="27" t="s">
        <v>610</v>
      </c>
      <c r="BD135" s="26" t="s">
        <v>988</v>
      </c>
      <c r="BE135" s="26" t="s">
        <v>989</v>
      </c>
      <c r="BF135" s="26" t="s">
        <v>278</v>
      </c>
      <c r="BG135" s="26" t="s">
        <v>278</v>
      </c>
      <c r="BH135" s="26" t="s">
        <v>1007</v>
      </c>
      <c r="BI135" s="26" t="s">
        <v>994</v>
      </c>
      <c r="BJ135">
        <v>34.671061702720202</v>
      </c>
      <c r="BK135">
        <v>-18.637465921999901</v>
      </c>
      <c r="BL135">
        <v>31.149987792968801</v>
      </c>
      <c r="BM135">
        <v>30.360009765625001</v>
      </c>
      <c r="BN135">
        <v>28.679986572265602</v>
      </c>
      <c r="BO135">
        <v>29.809991455078102</v>
      </c>
      <c r="BP135">
        <v>29.999993896484401</v>
      </c>
      <c r="BQ135" s="26">
        <v>9.9794827388150001E-3</v>
      </c>
      <c r="BR135" s="26">
        <v>150975.937458781</v>
      </c>
      <c r="BS135" s="26">
        <v>18582.795800824799</v>
      </c>
      <c r="BT135" s="26">
        <v>6.4548203904397999E-2</v>
      </c>
      <c r="BU135" s="26">
        <v>0.829671664561065</v>
      </c>
      <c r="BV135" s="26">
        <v>2.5043017484957399E-99</v>
      </c>
      <c r="BW135" s="26">
        <v>408.04547615460802</v>
      </c>
      <c r="BX135" s="26">
        <v>0</v>
      </c>
      <c r="BY135" s="26">
        <v>50</v>
      </c>
      <c r="CA135">
        <f t="shared" si="2"/>
        <v>0</v>
      </c>
    </row>
    <row r="136" spans="1:79" x14ac:dyDescent="0.25">
      <c r="A136" t="s">
        <v>611</v>
      </c>
      <c r="B136" t="s">
        <v>612</v>
      </c>
      <c r="C136">
        <v>4403319</v>
      </c>
      <c r="D136" s="14">
        <v>63.082000000000001</v>
      </c>
      <c r="E136" s="14">
        <v>66.292000000000002</v>
      </c>
      <c r="F136" s="14">
        <v>40.083182821661801</v>
      </c>
      <c r="G136" s="14">
        <v>56.7757050202881</v>
      </c>
      <c r="H136" s="14">
        <v>4.2721635781507699</v>
      </c>
      <c r="I136" s="14">
        <v>7.2220000000000004</v>
      </c>
      <c r="J136" s="14">
        <v>4.5609999999999999</v>
      </c>
      <c r="K136" s="14">
        <v>46.328000000000003</v>
      </c>
      <c r="L136" s="14">
        <v>72.030705858537502</v>
      </c>
      <c r="M136" s="14">
        <v>45.9523810802255</v>
      </c>
      <c r="N136" s="14">
        <v>15.721746733628301</v>
      </c>
      <c r="O136" s="14">
        <v>8.6056590279015595</v>
      </c>
      <c r="P136" s="14">
        <v>25002</v>
      </c>
      <c r="Q136" s="14">
        <v>37059</v>
      </c>
      <c r="R136" s="14">
        <v>454435.69724270102</v>
      </c>
      <c r="S136" s="14">
        <v>90168</v>
      </c>
      <c r="T136" s="20">
        <v>4120</v>
      </c>
      <c r="U136">
        <v>5234817927.1708698</v>
      </c>
      <c r="V136" s="56" t="s">
        <v>983</v>
      </c>
      <c r="W136" s="56" t="s">
        <v>983</v>
      </c>
      <c r="X136" s="56" t="s">
        <v>983</v>
      </c>
      <c r="Y136" s="14">
        <v>45.883998870849602</v>
      </c>
      <c r="Z136" s="14">
        <v>51.273998260497997</v>
      </c>
      <c r="AA136" s="14">
        <v>45.753707464658603</v>
      </c>
      <c r="AB136" s="56" t="s">
        <v>983</v>
      </c>
      <c r="AC136" s="14">
        <v>20.32</v>
      </c>
      <c r="AD136" s="14">
        <v>3.0192520738901298</v>
      </c>
      <c r="AE136" s="14">
        <v>38.528184728825103</v>
      </c>
      <c r="AF136" s="14">
        <v>0.21441738624236001</v>
      </c>
      <c r="AG136" s="14">
        <v>0.62198821383128899</v>
      </c>
      <c r="AH136" s="14">
        <v>53.671999999999997</v>
      </c>
      <c r="AI136" s="56" t="s">
        <v>983</v>
      </c>
      <c r="AJ136" s="20">
        <v>101.757970701845</v>
      </c>
      <c r="AK136" s="14">
        <v>0.68938811914637299</v>
      </c>
      <c r="AL136" s="20">
        <v>100</v>
      </c>
      <c r="AM136" s="14">
        <v>7.1</v>
      </c>
      <c r="AN136" s="14">
        <v>18.100000000000001</v>
      </c>
      <c r="AO136" s="14">
        <v>75.7</v>
      </c>
      <c r="AP136" s="21">
        <v>0.17899999999999999</v>
      </c>
      <c r="AQ136" s="56" t="s">
        <v>983</v>
      </c>
      <c r="AR136" s="14">
        <v>2.6310699999999998</v>
      </c>
      <c r="AS136" s="14">
        <v>96.659040000000005</v>
      </c>
      <c r="AT136" s="14">
        <v>69.714309999999998</v>
      </c>
      <c r="AU136" s="14">
        <v>1.0505500000000001</v>
      </c>
      <c r="AV136" s="14">
        <v>18.9161597184893</v>
      </c>
      <c r="AW136" s="14">
        <v>42.912319183349602</v>
      </c>
      <c r="AX136" s="14">
        <v>0.29100892908535297</v>
      </c>
      <c r="AY136" s="22">
        <v>124</v>
      </c>
      <c r="AZ136" s="22">
        <v>11.3</v>
      </c>
      <c r="BA136" s="24">
        <v>20.5</v>
      </c>
      <c r="BB136" s="25">
        <v>0.44600000000000001</v>
      </c>
      <c r="BC136" s="59" t="s">
        <v>983</v>
      </c>
      <c r="BD136" s="26" t="s">
        <v>988</v>
      </c>
      <c r="BE136" s="26" t="s">
        <v>989</v>
      </c>
      <c r="BF136" s="26" t="s">
        <v>278</v>
      </c>
      <c r="BG136" s="26" t="s">
        <v>278</v>
      </c>
      <c r="BH136" s="26" t="s">
        <v>1008</v>
      </c>
      <c r="BI136" s="26" t="s">
        <v>994</v>
      </c>
      <c r="BJ136">
        <v>-11.4826483011782</v>
      </c>
      <c r="BK136">
        <v>21.011440334</v>
      </c>
      <c r="BL136">
        <v>22.330010986328102</v>
      </c>
      <c r="BM136">
        <v>20.839990234375001</v>
      </c>
      <c r="BN136">
        <v>24.869989013671901</v>
      </c>
      <c r="BO136">
        <v>25.820001220703102</v>
      </c>
      <c r="BP136">
        <v>23.4649978637696</v>
      </c>
      <c r="BQ136" s="26">
        <v>0.130779327537805</v>
      </c>
      <c r="BR136" s="26">
        <v>7.3345782552650203</v>
      </c>
      <c r="BS136" s="26">
        <v>18344.314916179599</v>
      </c>
      <c r="BT136" s="26">
        <v>1.5462144997273599E-29</v>
      </c>
      <c r="BU136" s="26">
        <v>2.70668164806446E-76</v>
      </c>
      <c r="BV136" s="26">
        <v>0</v>
      </c>
      <c r="BW136" s="26">
        <v>9.6883382259312096</v>
      </c>
      <c r="BX136" s="26">
        <v>1</v>
      </c>
      <c r="BY136" s="26">
        <v>20</v>
      </c>
      <c r="CA136">
        <f t="shared" si="2"/>
        <v>0</v>
      </c>
    </row>
    <row r="137" spans="1:79" x14ac:dyDescent="0.25">
      <c r="A137" s="26" t="s">
        <v>613</v>
      </c>
      <c r="B137" s="26" t="s">
        <v>614</v>
      </c>
      <c r="C137" s="59" t="s">
        <v>983</v>
      </c>
      <c r="D137" s="56" t="s">
        <v>983</v>
      </c>
      <c r="E137" s="56" t="s">
        <v>983</v>
      </c>
      <c r="F137" s="56" t="s">
        <v>983</v>
      </c>
      <c r="G137" s="56" t="s">
        <v>983</v>
      </c>
      <c r="H137" s="56" t="s">
        <v>983</v>
      </c>
      <c r="I137" s="56" t="s">
        <v>983</v>
      </c>
      <c r="J137" s="56" t="s">
        <v>983</v>
      </c>
      <c r="K137" s="56" t="s">
        <v>983</v>
      </c>
      <c r="L137" s="56" t="s">
        <v>983</v>
      </c>
      <c r="M137" s="56" t="s">
        <v>983</v>
      </c>
      <c r="N137" s="56" t="s">
        <v>983</v>
      </c>
      <c r="O137" s="56" t="s">
        <v>983</v>
      </c>
      <c r="P137" s="56" t="s">
        <v>983</v>
      </c>
      <c r="Q137" s="56" t="s">
        <v>983</v>
      </c>
      <c r="R137" s="56" t="s">
        <v>983</v>
      </c>
      <c r="S137" s="56" t="s">
        <v>983</v>
      </c>
      <c r="T137" s="57" t="s">
        <v>983</v>
      </c>
      <c r="U137" s="59" t="s">
        <v>983</v>
      </c>
      <c r="V137" s="56" t="s">
        <v>983</v>
      </c>
      <c r="W137" s="56" t="s">
        <v>983</v>
      </c>
      <c r="X137" s="56" t="s">
        <v>983</v>
      </c>
      <c r="Y137" s="56" t="s">
        <v>983</v>
      </c>
      <c r="Z137" s="56" t="s">
        <v>983</v>
      </c>
      <c r="AA137" s="56" t="s">
        <v>983</v>
      </c>
      <c r="AB137" s="56" t="s">
        <v>983</v>
      </c>
      <c r="AC137" s="56" t="s">
        <v>983</v>
      </c>
      <c r="AD137" s="56" t="s">
        <v>983</v>
      </c>
      <c r="AE137" s="56" t="s">
        <v>983</v>
      </c>
      <c r="AF137" s="56" t="s">
        <v>983</v>
      </c>
      <c r="AG137" s="56" t="s">
        <v>983</v>
      </c>
      <c r="AH137" s="56" t="s">
        <v>983</v>
      </c>
      <c r="AI137" s="56" t="s">
        <v>983</v>
      </c>
      <c r="AJ137" s="57" t="s">
        <v>983</v>
      </c>
      <c r="AK137" s="56" t="s">
        <v>983</v>
      </c>
      <c r="AL137" s="57" t="s">
        <v>983</v>
      </c>
      <c r="AM137" s="56" t="s">
        <v>983</v>
      </c>
      <c r="AN137" s="56" t="s">
        <v>983</v>
      </c>
      <c r="AO137" s="56" t="s">
        <v>983</v>
      </c>
      <c r="AP137" s="58" t="s">
        <v>983</v>
      </c>
      <c r="AQ137" s="56" t="s">
        <v>983</v>
      </c>
      <c r="AR137" s="56" t="s">
        <v>983</v>
      </c>
      <c r="AS137" s="56" t="s">
        <v>983</v>
      </c>
      <c r="AT137" s="56" t="s">
        <v>983</v>
      </c>
      <c r="AU137" s="56" t="s">
        <v>983</v>
      </c>
      <c r="AV137" s="56" t="s">
        <v>983</v>
      </c>
      <c r="AW137" s="56" t="s">
        <v>983</v>
      </c>
      <c r="AX137" s="56" t="s">
        <v>983</v>
      </c>
      <c r="AY137" s="61" t="s">
        <v>983</v>
      </c>
      <c r="AZ137" s="60" t="s">
        <v>983</v>
      </c>
      <c r="BA137" s="24">
        <v>33.200000000000003</v>
      </c>
      <c r="BB137" s="25">
        <v>0.58399999999999996</v>
      </c>
      <c r="BC137" s="59" t="s">
        <v>983</v>
      </c>
      <c r="BD137" s="26" t="s">
        <v>984</v>
      </c>
      <c r="BE137" s="26" t="s">
        <v>995</v>
      </c>
      <c r="BF137" s="26" t="s">
        <v>986</v>
      </c>
      <c r="BG137" s="26" t="s">
        <v>265</v>
      </c>
      <c r="BH137" s="26" t="s">
        <v>266</v>
      </c>
      <c r="BI137" s="26" t="s">
        <v>987</v>
      </c>
      <c r="BJ137">
        <v>-62.188130927251997</v>
      </c>
      <c r="BK137">
        <v>16.752305405500099</v>
      </c>
      <c r="BL137">
        <v>26.990014648437501</v>
      </c>
      <c r="BM137">
        <v>26.330010986328102</v>
      </c>
      <c r="BN137">
        <v>26.070001220703102</v>
      </c>
      <c r="BO137">
        <v>25.950006103515602</v>
      </c>
      <c r="BP137">
        <v>26.335008239746099</v>
      </c>
      <c r="BQ137" s="26">
        <v>0.10056824894372</v>
      </c>
      <c r="BR137" s="26">
        <v>12.4337758513607</v>
      </c>
      <c r="BS137" s="26">
        <v>18350.755003815299</v>
      </c>
      <c r="BT137" s="26">
        <v>6.1715371040635297E-23</v>
      </c>
      <c r="BU137" s="26">
        <v>2.1661611582397698E-50</v>
      </c>
      <c r="BV137" s="26">
        <v>0</v>
      </c>
      <c r="BW137" s="26">
        <v>27.316962055154299</v>
      </c>
      <c r="BX137" s="26">
        <v>1</v>
      </c>
      <c r="BY137" s="26">
        <v>17</v>
      </c>
      <c r="CA137">
        <f t="shared" si="2"/>
        <v>0</v>
      </c>
    </row>
    <row r="138" spans="1:79" x14ac:dyDescent="0.25">
      <c r="A138" s="26" t="s">
        <v>615</v>
      </c>
      <c r="B138" s="26" t="s">
        <v>616</v>
      </c>
      <c r="C138" s="59" t="s">
        <v>983</v>
      </c>
      <c r="D138" s="56" t="s">
        <v>983</v>
      </c>
      <c r="E138" s="56" t="s">
        <v>983</v>
      </c>
      <c r="F138" s="56" t="s">
        <v>983</v>
      </c>
      <c r="G138" s="56" t="s">
        <v>983</v>
      </c>
      <c r="H138" s="56" t="s">
        <v>983</v>
      </c>
      <c r="I138" s="56" t="s">
        <v>983</v>
      </c>
      <c r="J138" s="56" t="s">
        <v>983</v>
      </c>
      <c r="K138" s="56" t="s">
        <v>983</v>
      </c>
      <c r="L138" s="56" t="s">
        <v>983</v>
      </c>
      <c r="M138" s="56" t="s">
        <v>983</v>
      </c>
      <c r="N138" s="56" t="s">
        <v>983</v>
      </c>
      <c r="O138" s="56" t="s">
        <v>983</v>
      </c>
      <c r="P138" s="56" t="s">
        <v>983</v>
      </c>
      <c r="Q138" s="56" t="s">
        <v>983</v>
      </c>
      <c r="R138" s="56" t="s">
        <v>983</v>
      </c>
      <c r="S138" s="56" t="s">
        <v>983</v>
      </c>
      <c r="T138" s="57" t="s">
        <v>983</v>
      </c>
      <c r="U138" s="59" t="s">
        <v>983</v>
      </c>
      <c r="V138" s="56" t="s">
        <v>983</v>
      </c>
      <c r="W138" s="56" t="s">
        <v>983</v>
      </c>
      <c r="X138" s="56" t="s">
        <v>983</v>
      </c>
      <c r="Y138" s="56" t="s">
        <v>983</v>
      </c>
      <c r="Z138" s="56" t="s">
        <v>983</v>
      </c>
      <c r="AA138" s="56" t="s">
        <v>983</v>
      </c>
      <c r="AB138" s="56" t="s">
        <v>983</v>
      </c>
      <c r="AC138" s="56" t="s">
        <v>983</v>
      </c>
      <c r="AD138" s="56" t="s">
        <v>983</v>
      </c>
      <c r="AE138" s="56" t="s">
        <v>983</v>
      </c>
      <c r="AF138" s="56" t="s">
        <v>983</v>
      </c>
      <c r="AG138" s="56" t="s">
        <v>983</v>
      </c>
      <c r="AH138" s="56" t="s">
        <v>983</v>
      </c>
      <c r="AI138" s="56" t="s">
        <v>983</v>
      </c>
      <c r="AJ138" s="57" t="s">
        <v>983</v>
      </c>
      <c r="AK138" s="56" t="s">
        <v>983</v>
      </c>
      <c r="AL138" s="57" t="s">
        <v>983</v>
      </c>
      <c r="AM138" s="56" t="s">
        <v>983</v>
      </c>
      <c r="AN138" s="56" t="s">
        <v>983</v>
      </c>
      <c r="AO138" s="56" t="s">
        <v>983</v>
      </c>
      <c r="AP138" s="58" t="s">
        <v>983</v>
      </c>
      <c r="AQ138" s="56" t="s">
        <v>983</v>
      </c>
      <c r="AR138" s="56" t="s">
        <v>983</v>
      </c>
      <c r="AS138" s="56" t="s">
        <v>983</v>
      </c>
      <c r="AT138" s="56" t="s">
        <v>983</v>
      </c>
      <c r="AU138" s="56" t="s">
        <v>983</v>
      </c>
      <c r="AV138" s="56" t="s">
        <v>983</v>
      </c>
      <c r="AW138" s="56" t="s">
        <v>983</v>
      </c>
      <c r="AX138" s="56" t="s">
        <v>983</v>
      </c>
      <c r="AY138" s="61" t="s">
        <v>983</v>
      </c>
      <c r="AZ138" s="60" t="s">
        <v>983</v>
      </c>
      <c r="BA138" s="59" t="s">
        <v>983</v>
      </c>
      <c r="BB138" s="25">
        <v>0.64500000000000002</v>
      </c>
      <c r="BC138" s="59" t="s">
        <v>983</v>
      </c>
      <c r="BD138" s="26" t="s">
        <v>984</v>
      </c>
      <c r="BE138" s="26" t="s">
        <v>985</v>
      </c>
      <c r="BF138" s="26" t="s">
        <v>986</v>
      </c>
      <c r="BG138" s="26" t="s">
        <v>265</v>
      </c>
      <c r="BH138" s="26" t="s">
        <v>266</v>
      </c>
      <c r="BI138" s="26" t="s">
        <v>987</v>
      </c>
      <c r="BJ138">
        <v>-60.997992000000004</v>
      </c>
      <c r="BK138">
        <v>14.652649</v>
      </c>
      <c r="BL138">
        <v>27.550012207031301</v>
      </c>
      <c r="BM138">
        <v>26.899987792968801</v>
      </c>
      <c r="BN138">
        <v>26.659997558593801</v>
      </c>
      <c r="BO138">
        <v>26.529992675781301</v>
      </c>
      <c r="BP138">
        <v>26.909997558593801</v>
      </c>
      <c r="BQ138" s="26">
        <v>0.14646957692335899</v>
      </c>
      <c r="BR138" s="26">
        <v>168.435501716056</v>
      </c>
      <c r="BS138" s="26">
        <v>18345.1198331206</v>
      </c>
      <c r="BT138" s="26">
        <v>1.4558973144319899E-46</v>
      </c>
      <c r="BU138" s="26">
        <v>1.4721760157638201E-99</v>
      </c>
      <c r="BV138" s="26">
        <v>0</v>
      </c>
      <c r="BW138" s="26">
        <v>1819.1303652709801</v>
      </c>
      <c r="BX138" s="26">
        <v>1</v>
      </c>
      <c r="BY138" s="26">
        <v>22</v>
      </c>
      <c r="CA138">
        <f t="shared" si="2"/>
        <v>0</v>
      </c>
    </row>
    <row r="139" spans="1:79" x14ac:dyDescent="0.25">
      <c r="A139" t="s">
        <v>617</v>
      </c>
      <c r="B139" t="s">
        <v>618</v>
      </c>
      <c r="C139">
        <v>1265303</v>
      </c>
      <c r="D139" s="14">
        <v>71.27</v>
      </c>
      <c r="E139" s="14">
        <v>77.72</v>
      </c>
      <c r="F139" s="14">
        <v>17.793692318011999</v>
      </c>
      <c r="G139" s="14">
        <v>70.732134613335901</v>
      </c>
      <c r="H139" s="14">
        <v>623.30197044335</v>
      </c>
      <c r="I139" s="14">
        <v>8.5</v>
      </c>
      <c r="J139" s="14">
        <v>1.41</v>
      </c>
      <c r="K139" s="14">
        <v>59.207000000000001</v>
      </c>
      <c r="L139" s="14">
        <v>55.141830398446203</v>
      </c>
      <c r="M139" s="14">
        <v>42.451788163193001</v>
      </c>
      <c r="N139" s="14">
        <v>16.996447201952201</v>
      </c>
      <c r="O139" s="14">
        <v>0.42715308131191099</v>
      </c>
      <c r="P139" s="14">
        <v>0</v>
      </c>
      <c r="Q139" s="14">
        <v>161</v>
      </c>
      <c r="R139" s="14">
        <v>1745291</v>
      </c>
      <c r="S139" s="14">
        <v>451446</v>
      </c>
      <c r="T139" s="20">
        <v>26080</v>
      </c>
      <c r="U139">
        <v>14220348672.733299</v>
      </c>
      <c r="V139" s="56" t="s">
        <v>983</v>
      </c>
      <c r="W139" s="14">
        <v>12.1</v>
      </c>
      <c r="X139" s="14">
        <v>36.799999999999997</v>
      </c>
      <c r="Y139" s="14">
        <v>58.312999725341797</v>
      </c>
      <c r="Z139" s="14">
        <v>6.07200002670288</v>
      </c>
      <c r="AA139" s="14">
        <v>62.722790294829402</v>
      </c>
      <c r="AB139" s="14">
        <v>0.36636000000000002</v>
      </c>
      <c r="AC139" s="14">
        <v>126.94</v>
      </c>
      <c r="AD139" s="14">
        <v>0.16408247654483599</v>
      </c>
      <c r="AE139" s="14">
        <v>42.364532019704399</v>
      </c>
      <c r="AF139" s="14">
        <v>19.034482457954901</v>
      </c>
      <c r="AG139" s="14">
        <v>4.7253888127124002</v>
      </c>
      <c r="AH139" s="14">
        <v>40.792999999999999</v>
      </c>
      <c r="AI139" s="14">
        <v>5.675032374183</v>
      </c>
      <c r="AJ139" s="20">
        <v>2181.7160929913898</v>
      </c>
      <c r="AK139" s="14">
        <v>3.35311047207863</v>
      </c>
      <c r="AL139" s="20">
        <v>100</v>
      </c>
      <c r="AM139" s="14">
        <v>22</v>
      </c>
      <c r="AN139" s="14">
        <v>22.6</v>
      </c>
      <c r="AO139" s="14">
        <v>15.5</v>
      </c>
      <c r="AP139" s="58" t="s">
        <v>983</v>
      </c>
      <c r="AQ139" s="56" t="s">
        <v>983</v>
      </c>
      <c r="AR139" s="14">
        <v>5.0136000000000003</v>
      </c>
      <c r="AS139" s="14">
        <v>101.52524</v>
      </c>
      <c r="AT139" s="14">
        <v>98.20008</v>
      </c>
      <c r="AU139" s="14">
        <v>1.0480799999999999</v>
      </c>
      <c r="AV139" s="14">
        <v>95.184718604845301</v>
      </c>
      <c r="AW139" s="14">
        <v>98.031433105468807</v>
      </c>
      <c r="AX139" s="14">
        <v>38.8811569685775</v>
      </c>
      <c r="AY139" s="22">
        <v>124</v>
      </c>
      <c r="AZ139" s="22">
        <v>11.5</v>
      </c>
      <c r="BA139" s="24">
        <v>35.299999999999997</v>
      </c>
      <c r="BB139" s="25">
        <v>0.57899999999999996</v>
      </c>
      <c r="BC139" s="59" t="s">
        <v>983</v>
      </c>
      <c r="BD139" s="26" t="s">
        <v>984</v>
      </c>
      <c r="BE139" s="26" t="s">
        <v>992</v>
      </c>
      <c r="BF139" s="26" t="s">
        <v>1021</v>
      </c>
      <c r="BG139" s="26" t="s">
        <v>278</v>
      </c>
      <c r="BH139" s="26" t="s">
        <v>1007</v>
      </c>
      <c r="BI139" s="26" t="s">
        <v>994</v>
      </c>
      <c r="BJ139">
        <v>57.583003053804298</v>
      </c>
      <c r="BK139">
        <v>-20.253635349499898</v>
      </c>
      <c r="BL139">
        <v>25.899987792968801</v>
      </c>
      <c r="BM139">
        <v>25.659997558593801</v>
      </c>
      <c r="BN139">
        <v>26.129998779296901</v>
      </c>
      <c r="BO139">
        <v>23.860009765625001</v>
      </c>
      <c r="BP139">
        <v>25.387498474121099</v>
      </c>
      <c r="BQ139" s="26">
        <v>0.14490401035801301</v>
      </c>
      <c r="BR139" s="26">
        <v>350.84372479336503</v>
      </c>
      <c r="BS139" s="26">
        <v>18350.689683303099</v>
      </c>
      <c r="BT139" s="26">
        <v>2.1798655831300899E-45</v>
      </c>
      <c r="BU139" s="26">
        <v>3.8672837952217098E-91</v>
      </c>
      <c r="BV139" s="26">
        <v>0</v>
      </c>
      <c r="BW139" s="26">
        <v>6626.9337556352903</v>
      </c>
      <c r="BX139" s="26">
        <v>1</v>
      </c>
      <c r="BY139" s="26">
        <v>15</v>
      </c>
      <c r="CA139">
        <f t="shared" si="2"/>
        <v>0</v>
      </c>
    </row>
    <row r="140" spans="1:79" x14ac:dyDescent="0.25">
      <c r="A140" t="s">
        <v>619</v>
      </c>
      <c r="B140" t="s">
        <v>620</v>
      </c>
      <c r="C140">
        <v>18143315</v>
      </c>
      <c r="D140" s="14">
        <v>60.651000000000003</v>
      </c>
      <c r="E140" s="14">
        <v>66.936999999999998</v>
      </c>
      <c r="F140" s="14">
        <v>43.9022859066284</v>
      </c>
      <c r="G140" s="14">
        <v>53.452279163061299</v>
      </c>
      <c r="H140" s="14">
        <v>192.440761561307</v>
      </c>
      <c r="I140" s="14">
        <v>6.5970000000000004</v>
      </c>
      <c r="J140" s="14">
        <v>4.2089999999999996</v>
      </c>
      <c r="K140" s="14">
        <v>83.063000000000002</v>
      </c>
      <c r="L140" s="14">
        <v>36.167026676031298</v>
      </c>
      <c r="M140" s="14">
        <v>29.162844079049801</v>
      </c>
      <c r="N140" s="14">
        <v>5.70931081728226</v>
      </c>
      <c r="O140" s="14">
        <v>18.038823733622198</v>
      </c>
      <c r="P140" s="14">
        <v>-80263</v>
      </c>
      <c r="Q140" s="14">
        <v>475</v>
      </c>
      <c r="R140" s="14">
        <v>10545</v>
      </c>
      <c r="S140" s="56" t="s">
        <v>983</v>
      </c>
      <c r="T140" s="20">
        <v>1310</v>
      </c>
      <c r="U140">
        <v>7064971176.34408</v>
      </c>
      <c r="V140" s="56" t="s">
        <v>983</v>
      </c>
      <c r="W140" s="56" t="s">
        <v>983</v>
      </c>
      <c r="X140" s="56" t="s">
        <v>983</v>
      </c>
      <c r="Y140" s="14">
        <v>76.718002319335895</v>
      </c>
      <c r="Z140" s="14">
        <v>43.648998260497997</v>
      </c>
      <c r="AA140" s="14">
        <v>89.508279288416006</v>
      </c>
      <c r="AB140" s="56" t="s">
        <v>983</v>
      </c>
      <c r="AC140" s="14">
        <v>231.21</v>
      </c>
      <c r="AD140" s="14">
        <v>0.84612693831809005</v>
      </c>
      <c r="AE140" s="14">
        <v>61.412812897751401</v>
      </c>
      <c r="AF140" s="14">
        <v>33.188375053033504</v>
      </c>
      <c r="AG140" s="14">
        <v>22.8760477102777</v>
      </c>
      <c r="AH140" s="14">
        <v>16.937000000000001</v>
      </c>
      <c r="AI140" s="14">
        <v>23.9906484861277</v>
      </c>
      <c r="AJ140" s="20">
        <v>990.81987582215299</v>
      </c>
      <c r="AK140" s="14">
        <v>7.8339597066583805E-2</v>
      </c>
      <c r="AL140" s="20">
        <v>100</v>
      </c>
      <c r="AM140" s="14">
        <v>4.5</v>
      </c>
      <c r="AN140" s="14">
        <v>16.399999999999999</v>
      </c>
      <c r="AO140" s="14">
        <v>49.7</v>
      </c>
      <c r="AP140" s="21">
        <v>1.5699999999999999E-2</v>
      </c>
      <c r="AQ140" s="56" t="s">
        <v>983</v>
      </c>
      <c r="AR140" s="14">
        <v>4.74857</v>
      </c>
      <c r="AS140" s="14">
        <v>145.48886999999999</v>
      </c>
      <c r="AT140" s="56" t="s">
        <v>983</v>
      </c>
      <c r="AU140" s="14">
        <v>1.01105</v>
      </c>
      <c r="AV140" s="14">
        <v>24.654616771326499</v>
      </c>
      <c r="AW140" s="14">
        <v>12.7</v>
      </c>
      <c r="AX140" s="14">
        <v>3.8447061764811101</v>
      </c>
      <c r="AY140" s="22">
        <v>115</v>
      </c>
      <c r="AZ140" s="22">
        <v>4.7</v>
      </c>
      <c r="BA140" s="24">
        <v>16.5</v>
      </c>
      <c r="BB140" s="25">
        <v>0.93300000000000005</v>
      </c>
      <c r="BC140" s="27" t="s">
        <v>621</v>
      </c>
      <c r="BD140" s="26" t="s">
        <v>988</v>
      </c>
      <c r="BE140" s="26" t="s">
        <v>989</v>
      </c>
      <c r="BF140" s="26" t="s">
        <v>278</v>
      </c>
      <c r="BG140" s="26" t="s">
        <v>278</v>
      </c>
      <c r="BH140" s="26" t="s">
        <v>1007</v>
      </c>
      <c r="BI140" s="26" t="s">
        <v>994</v>
      </c>
      <c r="BJ140">
        <v>33.736265698009902</v>
      </c>
      <c r="BK140">
        <v>-13.2753642779999</v>
      </c>
      <c r="BL140">
        <v>23.800012207031301</v>
      </c>
      <c r="BM140">
        <v>24.040002441406301</v>
      </c>
      <c r="BN140">
        <v>22.939996337890602</v>
      </c>
      <c r="BO140">
        <v>23.140008544921901</v>
      </c>
      <c r="BP140">
        <v>23.480004882812501</v>
      </c>
      <c r="BQ140" s="26">
        <v>4.0517078186579E-2</v>
      </c>
      <c r="BR140" s="26">
        <v>148.57551039105701</v>
      </c>
      <c r="BS140" s="26">
        <v>18387.819263247198</v>
      </c>
      <c r="BT140" s="26">
        <v>1.3216708563000001E-4</v>
      </c>
      <c r="BU140" s="26">
        <v>8.0486667694584998E-2</v>
      </c>
      <c r="BV140" s="26">
        <v>1.4511588806705799E-206</v>
      </c>
      <c r="BW140" s="26">
        <v>193.80274185458401</v>
      </c>
      <c r="BX140" s="26">
        <v>1</v>
      </c>
      <c r="BY140" s="26">
        <v>24</v>
      </c>
      <c r="CA140">
        <f t="shared" si="2"/>
        <v>0</v>
      </c>
    </row>
    <row r="141" spans="1:79" x14ac:dyDescent="0.25">
      <c r="A141" t="s">
        <v>622</v>
      </c>
      <c r="B141" t="s">
        <v>623</v>
      </c>
      <c r="C141">
        <v>31528585</v>
      </c>
      <c r="D141" s="14">
        <v>74.075000000000003</v>
      </c>
      <c r="E141" s="14">
        <v>78.167000000000002</v>
      </c>
      <c r="F141" s="14">
        <v>23.995141086029701</v>
      </c>
      <c r="G141" s="14">
        <v>69.333104288491498</v>
      </c>
      <c r="H141" s="14">
        <v>95.962821488357903</v>
      </c>
      <c r="I141" s="14">
        <v>5.09</v>
      </c>
      <c r="J141" s="14">
        <v>2.0009999999999999</v>
      </c>
      <c r="K141" s="14">
        <v>23.963999999999999</v>
      </c>
      <c r="L141" s="14">
        <v>63.173933837252697</v>
      </c>
      <c r="M141" s="14">
        <v>70.045521883165407</v>
      </c>
      <c r="N141" s="56" t="s">
        <v>983</v>
      </c>
      <c r="O141" s="14">
        <v>-1.10122218853552E-2</v>
      </c>
      <c r="P141" s="14">
        <v>249999</v>
      </c>
      <c r="Q141" s="14">
        <v>823</v>
      </c>
      <c r="R141" s="14">
        <v>60481772</v>
      </c>
      <c r="S141" s="14">
        <v>24956000</v>
      </c>
      <c r="T141" s="20">
        <v>30650</v>
      </c>
      <c r="U141">
        <v>358581943446.25897</v>
      </c>
      <c r="V141" s="56" t="s">
        <v>983</v>
      </c>
      <c r="W141" s="56" t="s">
        <v>983</v>
      </c>
      <c r="X141" s="56" t="s">
        <v>983</v>
      </c>
      <c r="Y141" s="14">
        <v>64.289001464843807</v>
      </c>
      <c r="Z141" s="14">
        <v>10.361000061035201</v>
      </c>
      <c r="AA141" s="14">
        <v>65.819307963565507</v>
      </c>
      <c r="AB141" s="56" t="s">
        <v>983</v>
      </c>
      <c r="AC141" s="14">
        <v>23661.33</v>
      </c>
      <c r="AD141" s="14">
        <v>0.98400150124733998</v>
      </c>
      <c r="AE141" s="14">
        <v>26.257799421701399</v>
      </c>
      <c r="AF141" s="14">
        <v>67.597623554253502</v>
      </c>
      <c r="AG141" s="14">
        <v>19.119316559438499</v>
      </c>
      <c r="AH141" s="14">
        <v>76.036000000000001</v>
      </c>
      <c r="AI141" s="14">
        <v>46.2248202896062</v>
      </c>
      <c r="AJ141" s="20">
        <v>19419.7128634738</v>
      </c>
      <c r="AK141" s="14">
        <v>8.1302103131465504</v>
      </c>
      <c r="AL141" s="20">
        <v>90.537343806725005</v>
      </c>
      <c r="AM141" s="14">
        <v>16.7</v>
      </c>
      <c r="AN141" s="14">
        <v>17.2</v>
      </c>
      <c r="AO141" s="14">
        <v>7.8</v>
      </c>
      <c r="AP141" s="58" t="s">
        <v>983</v>
      </c>
      <c r="AQ141" s="56" t="s">
        <v>983</v>
      </c>
      <c r="AR141" s="14">
        <v>4.8240100000000004</v>
      </c>
      <c r="AS141" s="14">
        <v>105.2916</v>
      </c>
      <c r="AT141" s="14">
        <v>99.491600000000005</v>
      </c>
      <c r="AU141" s="14">
        <v>1.03454</v>
      </c>
      <c r="AV141" s="14">
        <v>98.679448943318306</v>
      </c>
      <c r="AW141" s="14">
        <v>100</v>
      </c>
      <c r="AX141" s="14">
        <v>8.8343747621728994</v>
      </c>
      <c r="AY141" s="22">
        <v>125</v>
      </c>
      <c r="AZ141" s="22">
        <v>15.3</v>
      </c>
      <c r="BA141" s="24">
        <v>28.5</v>
      </c>
      <c r="BB141" s="59" t="s">
        <v>983</v>
      </c>
      <c r="BC141" s="59" t="s">
        <v>983</v>
      </c>
      <c r="BD141" s="26" t="s">
        <v>984</v>
      </c>
      <c r="BE141" s="26" t="s">
        <v>992</v>
      </c>
      <c r="BF141" s="26" t="s">
        <v>272</v>
      </c>
      <c r="BG141" s="26" t="s">
        <v>272</v>
      </c>
      <c r="BH141" s="26" t="s">
        <v>1013</v>
      </c>
      <c r="BI141" s="26" t="s">
        <v>1005</v>
      </c>
      <c r="BJ141">
        <v>102.111531335442</v>
      </c>
      <c r="BK141">
        <v>3.9894473325000499</v>
      </c>
      <c r="BL141">
        <v>27.080010986328102</v>
      </c>
      <c r="BM141">
        <v>27.779992675781301</v>
      </c>
      <c r="BN141">
        <v>27.800012207031301</v>
      </c>
      <c r="BO141">
        <v>28.689996337890602</v>
      </c>
      <c r="BP141">
        <v>27.8375030517578</v>
      </c>
      <c r="BQ141" s="26">
        <v>7.2224257245790999E-2</v>
      </c>
      <c r="BR141" s="26">
        <v>6656.5900466675203</v>
      </c>
      <c r="BS141" s="26">
        <v>18349.8120117779</v>
      </c>
      <c r="BT141" s="26">
        <v>8.3004725193064704E-90</v>
      </c>
      <c r="BU141" s="26">
        <v>5.28317777331561E-113</v>
      </c>
      <c r="BV141" s="26">
        <v>0</v>
      </c>
      <c r="BW141" s="26">
        <v>143361.490279616</v>
      </c>
      <c r="BX141" s="26">
        <v>1</v>
      </c>
      <c r="BY141" s="26">
        <v>17</v>
      </c>
      <c r="CA141">
        <f t="shared" si="2"/>
        <v>0</v>
      </c>
    </row>
    <row r="142" spans="1:79" x14ac:dyDescent="0.25">
      <c r="A142" t="s">
        <v>624</v>
      </c>
      <c r="B142" t="s">
        <v>625</v>
      </c>
      <c r="C142" s="59" t="s">
        <v>983</v>
      </c>
      <c r="D142" s="59" t="s">
        <v>983</v>
      </c>
      <c r="E142" s="59" t="s">
        <v>983</v>
      </c>
      <c r="F142" s="59" t="s">
        <v>983</v>
      </c>
      <c r="G142" s="59" t="s">
        <v>983</v>
      </c>
      <c r="H142" s="59" t="s">
        <v>983</v>
      </c>
      <c r="I142" s="59" t="s">
        <v>983</v>
      </c>
      <c r="J142" s="59" t="s">
        <v>983</v>
      </c>
      <c r="K142" s="59" t="s">
        <v>983</v>
      </c>
      <c r="L142" s="59" t="s">
        <v>983</v>
      </c>
      <c r="M142" s="59" t="s">
        <v>983</v>
      </c>
      <c r="N142" s="59" t="s">
        <v>983</v>
      </c>
      <c r="O142" s="59" t="s">
        <v>983</v>
      </c>
      <c r="P142" s="59" t="s">
        <v>983</v>
      </c>
      <c r="Q142" s="59" t="s">
        <v>983</v>
      </c>
      <c r="R142" s="59" t="s">
        <v>983</v>
      </c>
      <c r="S142" s="59" t="s">
        <v>983</v>
      </c>
      <c r="T142" s="59" t="s">
        <v>983</v>
      </c>
      <c r="U142" s="59" t="s">
        <v>983</v>
      </c>
      <c r="V142" s="59" t="s">
        <v>983</v>
      </c>
      <c r="W142" s="59" t="s">
        <v>983</v>
      </c>
      <c r="X142" s="59" t="s">
        <v>983</v>
      </c>
      <c r="Y142" s="59" t="s">
        <v>983</v>
      </c>
      <c r="Z142" s="59" t="s">
        <v>983</v>
      </c>
      <c r="AA142" s="59" t="s">
        <v>983</v>
      </c>
      <c r="AB142" s="59" t="s">
        <v>983</v>
      </c>
      <c r="AC142" s="59" t="s">
        <v>983</v>
      </c>
      <c r="AD142" s="59" t="s">
        <v>983</v>
      </c>
      <c r="AE142" s="59" t="s">
        <v>983</v>
      </c>
      <c r="AF142" s="59" t="s">
        <v>983</v>
      </c>
      <c r="AG142" s="59" t="s">
        <v>983</v>
      </c>
      <c r="AH142" s="59" t="s">
        <v>983</v>
      </c>
      <c r="AI142" s="59" t="s">
        <v>983</v>
      </c>
      <c r="AJ142" s="59" t="s">
        <v>983</v>
      </c>
      <c r="AK142" s="59" t="s">
        <v>983</v>
      </c>
      <c r="AL142" s="59" t="s">
        <v>983</v>
      </c>
      <c r="AM142" s="59" t="s">
        <v>983</v>
      </c>
      <c r="AN142" s="59" t="s">
        <v>983</v>
      </c>
      <c r="AO142" s="59" t="s">
        <v>983</v>
      </c>
      <c r="AP142" s="59" t="s">
        <v>983</v>
      </c>
      <c r="AQ142" s="59" t="s">
        <v>983</v>
      </c>
      <c r="AR142" s="59" t="s">
        <v>983</v>
      </c>
      <c r="AS142" s="59" t="s">
        <v>983</v>
      </c>
      <c r="AT142" s="59" t="s">
        <v>983</v>
      </c>
      <c r="AU142" s="59" t="s">
        <v>983</v>
      </c>
      <c r="AV142" s="59" t="s">
        <v>983</v>
      </c>
      <c r="AW142" s="59" t="s">
        <v>983</v>
      </c>
      <c r="AX142" s="59" t="s">
        <v>983</v>
      </c>
      <c r="AY142" s="61" t="s">
        <v>983</v>
      </c>
      <c r="AZ142" s="60" t="s">
        <v>983</v>
      </c>
      <c r="BA142" s="66" t="s">
        <v>983</v>
      </c>
      <c r="BB142" s="25">
        <v>0.92100000000000004</v>
      </c>
      <c r="BC142" s="27" t="s">
        <v>626</v>
      </c>
      <c r="BD142" s="64" t="s">
        <v>983</v>
      </c>
      <c r="BE142" s="64" t="s">
        <v>983</v>
      </c>
      <c r="BF142" s="26" t="s">
        <v>278</v>
      </c>
      <c r="BG142" s="26" t="s">
        <v>278</v>
      </c>
      <c r="BH142" s="26" t="s">
        <v>1007</v>
      </c>
      <c r="BI142" s="26" t="s">
        <v>994</v>
      </c>
      <c r="BJ142">
        <v>45.153713000000003</v>
      </c>
      <c r="BK142">
        <v>-12.835302</v>
      </c>
      <c r="BL142">
        <v>29.659997558593801</v>
      </c>
      <c r="BM142">
        <v>27.670007324218801</v>
      </c>
      <c r="BN142">
        <v>28.469995117187501</v>
      </c>
      <c r="BO142">
        <v>28.219995117187501</v>
      </c>
      <c r="BP142">
        <v>28.504998779296901</v>
      </c>
      <c r="BQ142" s="26">
        <v>5.1637705650586001E-2</v>
      </c>
      <c r="BR142" s="26">
        <v>594.31370295446402</v>
      </c>
      <c r="BS142" s="26">
        <v>18365.1034929864</v>
      </c>
      <c r="BT142" s="26">
        <v>4.3395328462401201E-24</v>
      </c>
      <c r="BU142" s="26">
        <v>3.1691723282803699E-21</v>
      </c>
      <c r="BV142" s="26">
        <v>2.2129615197581699E-282</v>
      </c>
      <c r="BW142" s="26">
        <v>7462.4331471638998</v>
      </c>
      <c r="BX142" s="26">
        <v>1</v>
      </c>
      <c r="BY142" s="26">
        <v>15</v>
      </c>
      <c r="CA142">
        <f t="shared" si="2"/>
        <v>0</v>
      </c>
    </row>
    <row r="143" spans="1:79" x14ac:dyDescent="0.25">
      <c r="A143" t="s">
        <v>627</v>
      </c>
      <c r="B143" t="s">
        <v>628</v>
      </c>
      <c r="C143">
        <v>2448255</v>
      </c>
      <c r="D143" s="14">
        <v>60.356999999999999</v>
      </c>
      <c r="E143" s="14">
        <v>66.180000000000007</v>
      </c>
      <c r="F143" s="14">
        <v>36.910249189131598</v>
      </c>
      <c r="G143" s="14">
        <v>59.453719130123297</v>
      </c>
      <c r="H143" s="14">
        <v>2.9737455817512699</v>
      </c>
      <c r="I143" s="14">
        <v>8.0570000000000004</v>
      </c>
      <c r="J143" s="14">
        <v>3.3959999999999999</v>
      </c>
      <c r="K143" s="14">
        <v>49.968000000000004</v>
      </c>
      <c r="L143" s="14">
        <v>46.622413852908103</v>
      </c>
      <c r="M143" s="14">
        <v>37.5115053756262</v>
      </c>
      <c r="N143" s="56" t="s">
        <v>983</v>
      </c>
      <c r="O143" s="14">
        <v>1.05477189396691</v>
      </c>
      <c r="P143" s="14">
        <v>-24030</v>
      </c>
      <c r="Q143" s="14">
        <v>1336</v>
      </c>
      <c r="R143" s="14">
        <v>602893</v>
      </c>
      <c r="S143" s="14">
        <v>360214</v>
      </c>
      <c r="T143" s="20">
        <v>10870</v>
      </c>
      <c r="U143">
        <v>14521711633.9533</v>
      </c>
      <c r="V143" s="56" t="s">
        <v>983</v>
      </c>
      <c r="W143" s="56" t="s">
        <v>983</v>
      </c>
      <c r="X143" s="56" t="s">
        <v>983</v>
      </c>
      <c r="Y143" s="14">
        <v>59.534000396728501</v>
      </c>
      <c r="Z143" s="14">
        <v>22.132999420166001</v>
      </c>
      <c r="AA143" s="14">
        <v>88.564841178466807</v>
      </c>
      <c r="AB143" s="56" t="s">
        <v>983</v>
      </c>
      <c r="AC143" s="14">
        <v>156.31</v>
      </c>
      <c r="AD143" s="14">
        <v>3.3496331905388002</v>
      </c>
      <c r="AE143" s="14">
        <v>47.138918242660601</v>
      </c>
      <c r="AF143" s="14">
        <v>8.3139596068062307</v>
      </c>
      <c r="AG143" s="14">
        <v>37.890931025311197</v>
      </c>
      <c r="AH143" s="14">
        <v>50.031999999999996</v>
      </c>
      <c r="AI143" s="56" t="s">
        <v>983</v>
      </c>
      <c r="AJ143" s="20">
        <v>2709.56220336672</v>
      </c>
      <c r="AK143" s="14">
        <v>1.65169281658111</v>
      </c>
      <c r="AL143" s="20">
        <v>100</v>
      </c>
      <c r="AM143" s="14">
        <v>4.5</v>
      </c>
      <c r="AN143" s="14">
        <v>21.3</v>
      </c>
      <c r="AO143" s="14">
        <v>39.6</v>
      </c>
      <c r="AP143" s="58" t="s">
        <v>983</v>
      </c>
      <c r="AQ143" s="56" t="s">
        <v>983</v>
      </c>
      <c r="AR143" s="56" t="s">
        <v>983</v>
      </c>
      <c r="AS143" s="14">
        <v>124.17917</v>
      </c>
      <c r="AT143" s="14">
        <v>94.086219999999997</v>
      </c>
      <c r="AU143" s="56" t="s">
        <v>983</v>
      </c>
      <c r="AV143" s="14">
        <v>18.217100259008401</v>
      </c>
      <c r="AW143" s="14">
        <v>52.501182556152301</v>
      </c>
      <c r="AX143" s="14">
        <v>9.8295745817829197</v>
      </c>
      <c r="AY143" s="61" t="s">
        <v>983</v>
      </c>
      <c r="AZ143" s="38">
        <v>15</v>
      </c>
      <c r="BA143" s="24">
        <v>21.2</v>
      </c>
      <c r="BB143" s="25">
        <v>0.65100000000000002</v>
      </c>
      <c r="BC143" s="59" t="s">
        <v>983</v>
      </c>
      <c r="BD143" s="26" t="s">
        <v>984</v>
      </c>
      <c r="BE143" s="26" t="s">
        <v>992</v>
      </c>
      <c r="BF143" s="26" t="s">
        <v>278</v>
      </c>
      <c r="BG143" s="26" t="s">
        <v>278</v>
      </c>
      <c r="BH143" s="26" t="s">
        <v>1014</v>
      </c>
      <c r="BI143" s="26" t="s">
        <v>994</v>
      </c>
      <c r="BJ143">
        <v>17.233769414966499</v>
      </c>
      <c r="BK143">
        <v>-22.957492771499901</v>
      </c>
      <c r="BL143">
        <v>21.110009765625001</v>
      </c>
      <c r="BM143">
        <v>21.809991455078102</v>
      </c>
      <c r="BN143">
        <v>17.640008544921901</v>
      </c>
      <c r="BO143">
        <v>18.580010986328102</v>
      </c>
      <c r="BP143">
        <v>19.7850051879883</v>
      </c>
      <c r="BQ143" s="26">
        <v>0.15910020545169101</v>
      </c>
      <c r="BR143" s="26">
        <v>16.660948640394398</v>
      </c>
      <c r="BS143" s="26">
        <v>18344.902390171501</v>
      </c>
      <c r="BT143" s="26">
        <v>5.6737928093756897E-36</v>
      </c>
      <c r="BU143" s="26">
        <v>2.1465311203018702E-90</v>
      </c>
      <c r="BV143" s="26">
        <v>0</v>
      </c>
      <c r="BW143" s="26">
        <v>33.322198543353601</v>
      </c>
      <c r="BX143" s="26">
        <v>1</v>
      </c>
      <c r="BY143" s="26">
        <v>24</v>
      </c>
      <c r="CA143">
        <f t="shared" si="2"/>
        <v>0</v>
      </c>
    </row>
    <row r="144" spans="1:79" x14ac:dyDescent="0.25">
      <c r="A144" t="s">
        <v>629</v>
      </c>
      <c r="B144" t="s">
        <v>630</v>
      </c>
      <c r="C144">
        <v>284060</v>
      </c>
      <c r="D144" s="14">
        <v>75.099999999999994</v>
      </c>
      <c r="E144" s="14">
        <v>79.3</v>
      </c>
      <c r="F144" s="14">
        <v>22.740925665998802</v>
      </c>
      <c r="G144" s="14">
        <v>68.084916408624494</v>
      </c>
      <c r="H144" s="14">
        <v>15.5393873085339</v>
      </c>
      <c r="I144" s="14">
        <v>5.5</v>
      </c>
      <c r="J144" s="14">
        <v>1.97</v>
      </c>
      <c r="K144" s="14">
        <v>29.317</v>
      </c>
      <c r="L144" s="56" t="s">
        <v>983</v>
      </c>
      <c r="M144" s="56" t="s">
        <v>983</v>
      </c>
      <c r="N144" s="56" t="s">
        <v>983</v>
      </c>
      <c r="O144" s="56" t="s">
        <v>983</v>
      </c>
      <c r="P144" s="14">
        <v>2510</v>
      </c>
      <c r="Q144" s="56" t="s">
        <v>983</v>
      </c>
      <c r="R144" s="56" t="s">
        <v>983</v>
      </c>
      <c r="S144" s="14">
        <v>117181</v>
      </c>
      <c r="T144" s="57" t="s">
        <v>983</v>
      </c>
      <c r="U144" s="59" t="s">
        <v>983</v>
      </c>
      <c r="V144" s="56" t="s">
        <v>983</v>
      </c>
      <c r="W144" s="56" t="s">
        <v>983</v>
      </c>
      <c r="X144" s="56" t="s">
        <v>983</v>
      </c>
      <c r="Y144" s="14">
        <v>63.057998657226598</v>
      </c>
      <c r="Z144" s="14">
        <v>1.92499995231628</v>
      </c>
      <c r="AA144" s="14">
        <v>84.465835806468107</v>
      </c>
      <c r="AB144" s="56" t="s">
        <v>983</v>
      </c>
      <c r="AC144" s="56" t="s">
        <v>983</v>
      </c>
      <c r="AD144" s="56" t="s">
        <v>983</v>
      </c>
      <c r="AE144" s="14">
        <v>10.078774917569101</v>
      </c>
      <c r="AF144" s="14">
        <v>45.897155361050302</v>
      </c>
      <c r="AG144" s="14">
        <v>54.404157628214101</v>
      </c>
      <c r="AH144" s="14">
        <v>70.683000000000007</v>
      </c>
      <c r="AI144" s="14">
        <v>5.4082957372623204</v>
      </c>
      <c r="AJ144" s="57" t="s">
        <v>983</v>
      </c>
      <c r="AK144" s="14">
        <v>16.005931729155002</v>
      </c>
      <c r="AL144" s="57" t="s">
        <v>983</v>
      </c>
      <c r="AM144" s="14">
        <v>21.8</v>
      </c>
      <c r="AN144" s="56" t="s">
        <v>983</v>
      </c>
      <c r="AO144" s="56" t="s">
        <v>983</v>
      </c>
      <c r="AP144" s="58" t="s">
        <v>983</v>
      </c>
      <c r="AQ144" s="56" t="s">
        <v>983</v>
      </c>
      <c r="AR144" s="56" t="s">
        <v>983</v>
      </c>
      <c r="AS144" s="56" t="s">
        <v>983</v>
      </c>
      <c r="AT144" s="56" t="s">
        <v>983</v>
      </c>
      <c r="AU144" s="56" t="s">
        <v>983</v>
      </c>
      <c r="AV144" s="56" t="s">
        <v>983</v>
      </c>
      <c r="AW144" s="14">
        <v>100</v>
      </c>
      <c r="AX144" s="14">
        <v>13.2255604858842</v>
      </c>
      <c r="AY144" s="22">
        <v>123</v>
      </c>
      <c r="AZ144" s="61" t="s">
        <v>983</v>
      </c>
      <c r="BA144" s="24">
        <v>32</v>
      </c>
      <c r="BB144" s="25">
        <v>0.377</v>
      </c>
      <c r="BC144" s="59" t="s">
        <v>983</v>
      </c>
      <c r="BD144" s="26" t="s">
        <v>984</v>
      </c>
      <c r="BE144" s="26" t="s">
        <v>985</v>
      </c>
      <c r="BF144" s="26" t="s">
        <v>310</v>
      </c>
      <c r="BG144" s="26" t="s">
        <v>310</v>
      </c>
      <c r="BH144" s="26" t="s">
        <v>452</v>
      </c>
      <c r="BI144" s="26" t="s">
        <v>1005</v>
      </c>
      <c r="BJ144">
        <v>165.242432228588</v>
      </c>
      <c r="BK144">
        <v>-21.233819268999898</v>
      </c>
      <c r="BL144">
        <v>23.510003662109401</v>
      </c>
      <c r="BM144">
        <v>24.279992675781301</v>
      </c>
      <c r="BN144">
        <v>25.689996337890602</v>
      </c>
      <c r="BO144">
        <v>24.140008544921901</v>
      </c>
      <c r="BP144">
        <v>24.4050003051758</v>
      </c>
      <c r="BQ144" s="26">
        <v>0.32708706209152</v>
      </c>
      <c r="BR144" s="26">
        <v>17.925528215468901</v>
      </c>
      <c r="BS144" s="26">
        <v>18343.3307137347</v>
      </c>
      <c r="BT144" s="26">
        <v>1.87142488673342E-44</v>
      </c>
      <c r="BU144" s="26">
        <v>3.6804756215541398E-122</v>
      </c>
      <c r="BV144" s="26">
        <v>0</v>
      </c>
      <c r="BW144" s="26">
        <v>17.523733073827099</v>
      </c>
      <c r="BX144" s="26">
        <v>1</v>
      </c>
      <c r="BY144" s="26">
        <v>22</v>
      </c>
      <c r="CA144">
        <f t="shared" si="2"/>
        <v>0</v>
      </c>
    </row>
    <row r="145" spans="1:79" x14ac:dyDescent="0.25">
      <c r="A145" t="s">
        <v>631</v>
      </c>
      <c r="B145" t="s">
        <v>632</v>
      </c>
      <c r="C145">
        <v>22442948</v>
      </c>
      <c r="D145" s="14">
        <v>60.9</v>
      </c>
      <c r="E145" s="14">
        <v>63.212000000000003</v>
      </c>
      <c r="F145" s="14">
        <v>49.984324609445302</v>
      </c>
      <c r="G145" s="14">
        <v>47.420667507856201</v>
      </c>
      <c r="H145" s="14">
        <v>17.717650588142401</v>
      </c>
      <c r="I145" s="14">
        <v>8.2680000000000007</v>
      </c>
      <c r="J145" s="14">
        <v>6.9130000000000003</v>
      </c>
      <c r="K145" s="14">
        <v>83.575000000000003</v>
      </c>
      <c r="L145" s="14">
        <v>32.963691385392003</v>
      </c>
      <c r="M145" s="14">
        <v>16.6237923243254</v>
      </c>
      <c r="N145" s="14">
        <v>8.4890789444785</v>
      </c>
      <c r="O145" s="14">
        <v>13.1700692795799</v>
      </c>
      <c r="P145" s="14">
        <v>20001</v>
      </c>
      <c r="Q145" s="14">
        <v>2725</v>
      </c>
      <c r="R145" s="56" t="s">
        <v>983</v>
      </c>
      <c r="S145" s="56" t="s">
        <v>983</v>
      </c>
      <c r="T145" s="20">
        <v>1040</v>
      </c>
      <c r="U145">
        <v>9290938457.2882996</v>
      </c>
      <c r="V145" s="56" t="s">
        <v>983</v>
      </c>
      <c r="W145" s="56" t="s">
        <v>983</v>
      </c>
      <c r="X145" s="56" t="s">
        <v>983</v>
      </c>
      <c r="Y145" s="14">
        <v>72.041999816894503</v>
      </c>
      <c r="Z145" s="14">
        <v>75.063003540039105</v>
      </c>
      <c r="AA145" s="14">
        <v>72.409795817879697</v>
      </c>
      <c r="AB145" s="56" t="s">
        <v>983</v>
      </c>
      <c r="AC145" s="14">
        <v>55.18</v>
      </c>
      <c r="AD145" s="14">
        <v>2.4528492845026699</v>
      </c>
      <c r="AE145" s="14">
        <v>36.063787795057998</v>
      </c>
      <c r="AF145" s="14">
        <v>0.89176598688398201</v>
      </c>
      <c r="AG145" s="14">
        <v>17.3170925189084</v>
      </c>
      <c r="AH145" s="14">
        <v>16.425000000000001</v>
      </c>
      <c r="AI145" s="14">
        <v>16.513820005581099</v>
      </c>
      <c r="AJ145" s="20">
        <v>181.911197502183</v>
      </c>
      <c r="AK145" s="14">
        <v>0.110542757005569</v>
      </c>
      <c r="AL145" s="20">
        <v>100</v>
      </c>
      <c r="AM145" s="14">
        <v>2.4</v>
      </c>
      <c r="AN145" s="14">
        <v>20</v>
      </c>
      <c r="AO145" s="14">
        <v>83.7</v>
      </c>
      <c r="AP145" s="58" t="s">
        <v>983</v>
      </c>
      <c r="AQ145" s="56" t="s">
        <v>983</v>
      </c>
      <c r="AR145" s="14">
        <v>4.0837199999999996</v>
      </c>
      <c r="AS145" s="14">
        <v>74.736199999999997</v>
      </c>
      <c r="AT145" s="56" t="s">
        <v>983</v>
      </c>
      <c r="AU145" s="14">
        <v>0.83831999999999995</v>
      </c>
      <c r="AV145" s="14">
        <v>7.6538269172335598</v>
      </c>
      <c r="AW145" s="14">
        <v>20.041904449462901</v>
      </c>
      <c r="AX145" s="14">
        <v>6.36811477695914</v>
      </c>
      <c r="AY145" s="22">
        <v>124</v>
      </c>
      <c r="AZ145" s="22">
        <v>4.7</v>
      </c>
      <c r="BA145" s="24">
        <v>15.4</v>
      </c>
      <c r="BB145" s="25">
        <v>0.53400000000000003</v>
      </c>
      <c r="BC145" s="27" t="s">
        <v>633</v>
      </c>
      <c r="BD145" s="26" t="s">
        <v>988</v>
      </c>
      <c r="BE145" s="26" t="s">
        <v>989</v>
      </c>
      <c r="BF145" s="26" t="s">
        <v>278</v>
      </c>
      <c r="BG145" s="26" t="s">
        <v>278</v>
      </c>
      <c r="BH145" s="26" t="s">
        <v>1008</v>
      </c>
      <c r="BI145" s="26" t="s">
        <v>994</v>
      </c>
      <c r="BJ145">
        <v>9.8831108211838892</v>
      </c>
      <c r="BK145">
        <v>17.603551941000099</v>
      </c>
      <c r="BL145">
        <v>20.619989013671901</v>
      </c>
      <c r="BM145">
        <v>19.369989013671901</v>
      </c>
      <c r="BN145">
        <v>20.909997558593801</v>
      </c>
      <c r="BO145">
        <v>27.149987792968801</v>
      </c>
      <c r="BP145">
        <v>22.012490844726599</v>
      </c>
      <c r="BQ145" s="26">
        <v>0.189738609079907</v>
      </c>
      <c r="BR145" s="26">
        <v>702.36073385981797</v>
      </c>
      <c r="BS145" s="26">
        <v>18358.091256878401</v>
      </c>
      <c r="BT145" s="26">
        <v>5.9731295484286598E-72</v>
      </c>
      <c r="BU145" s="26">
        <v>2.63548260208742E-117</v>
      </c>
      <c r="BV145" s="26">
        <v>0</v>
      </c>
      <c r="BW145" s="26">
        <v>4547.0420842168096</v>
      </c>
      <c r="BX145" s="26">
        <v>1</v>
      </c>
      <c r="BY145" s="26">
        <v>18</v>
      </c>
      <c r="CA145">
        <f t="shared" si="2"/>
        <v>0</v>
      </c>
    </row>
    <row r="146" spans="1:79" x14ac:dyDescent="0.25">
      <c r="A146" t="s">
        <v>634</v>
      </c>
      <c r="B146" t="s">
        <v>635</v>
      </c>
      <c r="C146">
        <v>195874740</v>
      </c>
      <c r="D146" s="14">
        <v>53.45</v>
      </c>
      <c r="E146" s="14">
        <v>55.244</v>
      </c>
      <c r="F146" s="14">
        <v>43.866639978174199</v>
      </c>
      <c r="G146" s="14">
        <v>53.3859830164984</v>
      </c>
      <c r="H146" s="14">
        <v>215.06498896538099</v>
      </c>
      <c r="I146" s="14">
        <v>11.86</v>
      </c>
      <c r="J146" s="14">
        <v>5.3869999999999996</v>
      </c>
      <c r="K146" s="14">
        <v>49.655999999999999</v>
      </c>
      <c r="L146" s="14">
        <v>13.176036899933299</v>
      </c>
      <c r="M146" s="14">
        <v>13.1715621009574</v>
      </c>
      <c r="N146" s="14">
        <v>6.8216221838669302</v>
      </c>
      <c r="O146" s="14">
        <v>0.87123785185706104</v>
      </c>
      <c r="P146" s="14">
        <v>-300000</v>
      </c>
      <c r="Q146" s="14">
        <v>276853</v>
      </c>
      <c r="R146" s="14">
        <v>8169192.3099999996</v>
      </c>
      <c r="S146" s="14">
        <v>1210000</v>
      </c>
      <c r="T146" s="20">
        <v>5710</v>
      </c>
      <c r="U146">
        <v>397269616080.90802</v>
      </c>
      <c r="V146" s="56" t="s">
        <v>983</v>
      </c>
      <c r="W146" s="56" t="s">
        <v>983</v>
      </c>
      <c r="X146" s="56" t="s">
        <v>983</v>
      </c>
      <c r="Y146" s="14">
        <v>52.9070014953613</v>
      </c>
      <c r="Z146" s="14">
        <v>35.097999572753899</v>
      </c>
      <c r="AA146" s="14">
        <v>82.716201551532095</v>
      </c>
      <c r="AB146" s="56" t="s">
        <v>983</v>
      </c>
      <c r="AC146" s="14">
        <v>5602.28</v>
      </c>
      <c r="AD146" s="14">
        <v>0.50658494766302398</v>
      </c>
      <c r="AE146" s="14">
        <v>77.736420830725606</v>
      </c>
      <c r="AF146" s="14">
        <v>7.2283890579880197</v>
      </c>
      <c r="AG146" s="14">
        <v>13.9295836103116</v>
      </c>
      <c r="AH146" s="14">
        <v>50.344000000000001</v>
      </c>
      <c r="AI146" s="14">
        <v>16.207886365706798</v>
      </c>
      <c r="AJ146" s="20">
        <v>1252.79965292574</v>
      </c>
      <c r="AK146" s="14">
        <v>0.54579408456574496</v>
      </c>
      <c r="AL146" s="20">
        <v>100</v>
      </c>
      <c r="AM146" s="14">
        <v>3.1</v>
      </c>
      <c r="AN146" s="14">
        <v>22.5</v>
      </c>
      <c r="AO146" s="14">
        <v>119.9</v>
      </c>
      <c r="AP146" s="58" t="s">
        <v>983</v>
      </c>
      <c r="AQ146" s="56" t="s">
        <v>983</v>
      </c>
      <c r="AR146" s="56" t="s">
        <v>983</v>
      </c>
      <c r="AS146" s="56" t="s">
        <v>983</v>
      </c>
      <c r="AT146" s="56" t="s">
        <v>983</v>
      </c>
      <c r="AU146" s="56" t="s">
        <v>983</v>
      </c>
      <c r="AV146" s="14">
        <v>30.663953847120901</v>
      </c>
      <c r="AW146" s="14">
        <v>54.4</v>
      </c>
      <c r="AX146" s="14">
        <v>2.9112913216106802</v>
      </c>
      <c r="AY146" s="22">
        <v>116</v>
      </c>
      <c r="AZ146" s="22">
        <v>7.8</v>
      </c>
      <c r="BA146" s="24">
        <v>18.399999999999999</v>
      </c>
      <c r="BB146" s="25">
        <v>0.75900000000000001</v>
      </c>
      <c r="BC146" s="27" t="s">
        <v>636</v>
      </c>
      <c r="BD146" s="26" t="s">
        <v>1001</v>
      </c>
      <c r="BE146" s="26" t="s">
        <v>995</v>
      </c>
      <c r="BF146" s="26" t="s">
        <v>278</v>
      </c>
      <c r="BG146" s="26" t="s">
        <v>278</v>
      </c>
      <c r="BH146" s="26" t="s">
        <v>1008</v>
      </c>
      <c r="BI146" s="26" t="s">
        <v>994</v>
      </c>
      <c r="BJ146">
        <v>7.9326291668833298</v>
      </c>
      <c r="BK146">
        <v>9.0762171430000507</v>
      </c>
      <c r="BL146">
        <v>25.520013427734401</v>
      </c>
      <c r="BM146">
        <v>25.709985351562501</v>
      </c>
      <c r="BN146">
        <v>27.969995117187501</v>
      </c>
      <c r="BO146">
        <v>29.050012207031301</v>
      </c>
      <c r="BP146">
        <v>27.062501525878901</v>
      </c>
      <c r="BQ146" s="26">
        <v>9.4274235563439994E-3</v>
      </c>
      <c r="BR146" s="26">
        <v>8216427.2376549998</v>
      </c>
      <c r="BS146" s="26">
        <v>18609.084316194301</v>
      </c>
      <c r="BT146" s="26">
        <v>4.2635059822516003E-2</v>
      </c>
      <c r="BU146" s="26">
        <v>0.83427808328574005</v>
      </c>
      <c r="BV146" s="26">
        <v>2.2778812370592899E-99</v>
      </c>
      <c r="BW146" s="26">
        <v>80617.873945537707</v>
      </c>
      <c r="BX146" s="26">
        <v>0</v>
      </c>
      <c r="BY146" s="26">
        <v>50</v>
      </c>
      <c r="CA146">
        <f t="shared" si="2"/>
        <v>0</v>
      </c>
    </row>
    <row r="147" spans="1:79" x14ac:dyDescent="0.25">
      <c r="A147" t="s">
        <v>637</v>
      </c>
      <c r="B147" t="s">
        <v>638</v>
      </c>
      <c r="C147">
        <v>6465513</v>
      </c>
      <c r="D147" s="14">
        <v>70.741</v>
      </c>
      <c r="E147" s="14">
        <v>77.77</v>
      </c>
      <c r="F147" s="14">
        <v>30.2016811999565</v>
      </c>
      <c r="G147" s="14">
        <v>64.550821351663203</v>
      </c>
      <c r="H147" s="14">
        <v>53.727048362971601</v>
      </c>
      <c r="I147" s="14">
        <v>5.0609999999999999</v>
      </c>
      <c r="J147" s="14">
        <v>2.4039999999999999</v>
      </c>
      <c r="K147" s="14">
        <v>41.478000000000002</v>
      </c>
      <c r="L147" s="14">
        <v>54.7853071899195</v>
      </c>
      <c r="M147" s="14">
        <v>41.166261631247103</v>
      </c>
      <c r="N147" s="14">
        <v>19.820159623205502</v>
      </c>
      <c r="O147" s="14">
        <v>2.7478393735734499</v>
      </c>
      <c r="P147" s="14">
        <v>-106360</v>
      </c>
      <c r="Q147" s="14">
        <v>1673</v>
      </c>
      <c r="R147" s="56" t="s">
        <v>983</v>
      </c>
      <c r="S147" s="14">
        <v>276205</v>
      </c>
      <c r="T147" s="20">
        <v>5400</v>
      </c>
      <c r="U147">
        <v>13117845416.6297</v>
      </c>
      <c r="V147" s="56" t="s">
        <v>983</v>
      </c>
      <c r="W147" s="56" t="s">
        <v>983</v>
      </c>
      <c r="X147" s="56" t="s">
        <v>983</v>
      </c>
      <c r="Y147" s="14">
        <v>66.404998779296903</v>
      </c>
      <c r="Z147" s="14">
        <v>30.652000427246101</v>
      </c>
      <c r="AA147" s="14">
        <v>58.966897837652901</v>
      </c>
      <c r="AB147" s="56" t="s">
        <v>983</v>
      </c>
      <c r="AC147" s="14">
        <v>43.67</v>
      </c>
      <c r="AD147" s="14">
        <v>0.60842760643933103</v>
      </c>
      <c r="AE147" s="14">
        <v>42.0890809373442</v>
      </c>
      <c r="AF147" s="14">
        <v>25.876682732258601</v>
      </c>
      <c r="AG147" s="14">
        <v>37.225867926425202</v>
      </c>
      <c r="AH147" s="14">
        <v>58.521999999999998</v>
      </c>
      <c r="AI147" s="14">
        <v>12.416388423271799</v>
      </c>
      <c r="AJ147" s="20">
        <v>25428.420867389199</v>
      </c>
      <c r="AK147" s="14">
        <v>0.79157632278661605</v>
      </c>
      <c r="AL147" s="20">
        <v>99.902695132235806</v>
      </c>
      <c r="AM147" s="14">
        <v>11.4</v>
      </c>
      <c r="AN147" s="14">
        <v>14.2</v>
      </c>
      <c r="AO147" s="14">
        <v>18.3</v>
      </c>
      <c r="AP147" s="58" t="s">
        <v>983</v>
      </c>
      <c r="AQ147" s="14">
        <v>0.9</v>
      </c>
      <c r="AR147" s="14">
        <v>4.0811500000000001</v>
      </c>
      <c r="AS147" s="56" t="s">
        <v>983</v>
      </c>
      <c r="AT147" s="56" t="s">
        <v>983</v>
      </c>
      <c r="AU147" s="56" t="s">
        <v>983</v>
      </c>
      <c r="AV147" s="14">
        <v>61.519695113533402</v>
      </c>
      <c r="AW147" s="14">
        <v>86.767799377441406</v>
      </c>
      <c r="AX147" s="14">
        <v>9.8702712510205899</v>
      </c>
      <c r="AY147" s="22">
        <v>116</v>
      </c>
      <c r="AZ147" s="29">
        <v>21.8</v>
      </c>
      <c r="BA147" s="24">
        <v>25.7</v>
      </c>
      <c r="BB147" s="25">
        <v>0.95399999999999996</v>
      </c>
      <c r="BC147" s="27" t="s">
        <v>639</v>
      </c>
      <c r="BD147" s="26" t="s">
        <v>984</v>
      </c>
      <c r="BE147" s="26" t="s">
        <v>995</v>
      </c>
      <c r="BF147" s="26" t="s">
        <v>986</v>
      </c>
      <c r="BG147" s="26" t="s">
        <v>265</v>
      </c>
      <c r="BH147" s="26" t="s">
        <v>1010</v>
      </c>
      <c r="BI147" s="26" t="s">
        <v>987</v>
      </c>
      <c r="BJ147">
        <v>-85.558042966747095</v>
      </c>
      <c r="BK147">
        <v>12.8457298850001</v>
      </c>
      <c r="BL147">
        <v>23.779992675781301</v>
      </c>
      <c r="BM147">
        <v>23.490014648437501</v>
      </c>
      <c r="BN147">
        <v>24.010003662109401</v>
      </c>
      <c r="BO147">
        <v>23.779992675781301</v>
      </c>
      <c r="BP147">
        <v>23.765000915527398</v>
      </c>
      <c r="BQ147" s="26">
        <v>6.8640411166553006E-2</v>
      </c>
      <c r="BR147" s="26">
        <v>13.7200582204266</v>
      </c>
      <c r="BS147" s="26">
        <v>18354.649101083</v>
      </c>
      <c r="BT147" s="26">
        <v>2.3514534014060701E-29</v>
      </c>
      <c r="BU147" s="26">
        <v>4.9699134558639098E-42</v>
      </c>
      <c r="BV147" s="28" t="s">
        <v>640</v>
      </c>
      <c r="BW147" s="26">
        <v>10.5786427231905</v>
      </c>
      <c r="BX147" s="26">
        <v>1</v>
      </c>
      <c r="BY147" s="26">
        <v>18</v>
      </c>
      <c r="CA147">
        <f t="shared" si="2"/>
        <v>0</v>
      </c>
    </row>
    <row r="148" spans="1:79" x14ac:dyDescent="0.25">
      <c r="A148" t="s">
        <v>641</v>
      </c>
      <c r="B148" t="s">
        <v>642</v>
      </c>
      <c r="C148">
        <v>17231624</v>
      </c>
      <c r="D148" s="14">
        <v>80.2</v>
      </c>
      <c r="E148" s="14">
        <v>83.4</v>
      </c>
      <c r="F148" s="14">
        <v>16.108158709837799</v>
      </c>
      <c r="G148" s="14">
        <v>64.695648656823494</v>
      </c>
      <c r="H148" s="14">
        <v>511.45791035915698</v>
      </c>
      <c r="I148" s="14">
        <v>8.9</v>
      </c>
      <c r="J148" s="14">
        <v>1.62</v>
      </c>
      <c r="K148" s="14">
        <v>8.51</v>
      </c>
      <c r="L148" s="14">
        <v>72.636443196874296</v>
      </c>
      <c r="M148" s="14">
        <v>83.391768024211999</v>
      </c>
      <c r="N148" s="56" t="s">
        <v>983</v>
      </c>
      <c r="O148" s="56" t="s">
        <v>983</v>
      </c>
      <c r="P148" s="14">
        <v>80000</v>
      </c>
      <c r="Q148" s="14">
        <v>47</v>
      </c>
      <c r="R148" s="14">
        <v>43996044.579144001</v>
      </c>
      <c r="S148" s="14">
        <v>14825967</v>
      </c>
      <c r="T148" s="20">
        <v>56890</v>
      </c>
      <c r="U148">
        <v>913658465709.125</v>
      </c>
      <c r="V148" s="56" t="s">
        <v>983</v>
      </c>
      <c r="W148" s="14">
        <v>0.4</v>
      </c>
      <c r="X148" s="14">
        <v>28.5</v>
      </c>
      <c r="Y148" s="14">
        <v>63.619998931884801</v>
      </c>
      <c r="Z148" s="14">
        <v>2.0350000858306898</v>
      </c>
      <c r="AA148" s="14">
        <v>84.337681244089495</v>
      </c>
      <c r="AB148" s="14">
        <v>1.9881599999999999</v>
      </c>
      <c r="AC148" s="14">
        <v>30457.33</v>
      </c>
      <c r="AD148" s="14">
        <v>1.2416071077092701</v>
      </c>
      <c r="AE148" s="14">
        <v>53.309587414663099</v>
      </c>
      <c r="AF148" s="14">
        <v>11.178391395177099</v>
      </c>
      <c r="AG148" s="14">
        <v>11.2437344510112</v>
      </c>
      <c r="AH148" s="14">
        <v>91.49</v>
      </c>
      <c r="AI148" s="14">
        <v>19.047064393369201</v>
      </c>
      <c r="AJ148" s="20">
        <v>652.23805408215605</v>
      </c>
      <c r="AK148" s="14">
        <v>9.9201380752383894</v>
      </c>
      <c r="AL148" s="20">
        <v>99.598141481326905</v>
      </c>
      <c r="AM148" s="14">
        <v>5.4</v>
      </c>
      <c r="AN148" s="14">
        <v>11.2</v>
      </c>
      <c r="AO148" s="14">
        <v>3.9</v>
      </c>
      <c r="AP148" s="21">
        <v>3.5066999999999999</v>
      </c>
      <c r="AQ148" s="56" t="s">
        <v>983</v>
      </c>
      <c r="AR148" s="14">
        <v>5.4795999999999996</v>
      </c>
      <c r="AS148" s="14">
        <v>104.22962</v>
      </c>
      <c r="AT148" s="56" t="s">
        <v>983</v>
      </c>
      <c r="AU148" s="14">
        <v>1.0079899999999999</v>
      </c>
      <c r="AV148" s="14">
        <v>99.893935296704299</v>
      </c>
      <c r="AW148" s="14">
        <v>100</v>
      </c>
      <c r="AX148" s="14">
        <v>3.35266955604135</v>
      </c>
      <c r="AY148" s="22">
        <v>126</v>
      </c>
      <c r="AZ148" s="22">
        <v>23.1</v>
      </c>
      <c r="BA148" s="24">
        <v>42.6</v>
      </c>
      <c r="BB148" s="25">
        <v>0.83399999999999996</v>
      </c>
      <c r="BC148" s="59" t="s">
        <v>983</v>
      </c>
      <c r="BD148" s="26" t="s">
        <v>998</v>
      </c>
      <c r="BE148" s="26" t="s">
        <v>1003</v>
      </c>
      <c r="BF148" s="26" t="s">
        <v>286</v>
      </c>
      <c r="BG148" s="26" t="s">
        <v>286</v>
      </c>
      <c r="BH148" s="26" t="s">
        <v>1006</v>
      </c>
      <c r="BI148" s="26" t="s">
        <v>997</v>
      </c>
      <c r="BJ148">
        <v>5.5164067455820502</v>
      </c>
      <c r="BK148">
        <v>52.1056320195</v>
      </c>
      <c r="BL148">
        <v>5.7700134277344004</v>
      </c>
      <c r="BM148">
        <v>5.8500000000000201</v>
      </c>
      <c r="BN148">
        <v>6.9999938964844004</v>
      </c>
      <c r="BO148">
        <v>7.1100097656250201</v>
      </c>
      <c r="BP148">
        <v>6.4325042724609602</v>
      </c>
      <c r="BQ148" s="26">
        <v>5.9707104581739001E-2</v>
      </c>
      <c r="BR148" s="26">
        <v>51219.384963302102</v>
      </c>
      <c r="BS148" s="26">
        <v>18357.9881676935</v>
      </c>
      <c r="BT148" s="26">
        <v>3.7980550766904802E-91</v>
      </c>
      <c r="BU148" s="26">
        <v>1.6628796454144799E-98</v>
      </c>
      <c r="BV148" s="26">
        <v>0</v>
      </c>
      <c r="BW148" s="26">
        <v>3220567.0463191601</v>
      </c>
      <c r="BX148" s="26">
        <v>1</v>
      </c>
      <c r="BY148" s="26">
        <v>11</v>
      </c>
      <c r="CA148">
        <f t="shared" si="2"/>
        <v>0</v>
      </c>
    </row>
    <row r="149" spans="1:79" x14ac:dyDescent="0.25">
      <c r="A149" t="s">
        <v>643</v>
      </c>
      <c r="B149" t="s">
        <v>644</v>
      </c>
      <c r="C149">
        <v>5311916</v>
      </c>
      <c r="D149" s="14">
        <v>81.3</v>
      </c>
      <c r="E149" s="14">
        <v>84.4</v>
      </c>
      <c r="F149" s="14">
        <v>17.549038378317402</v>
      </c>
      <c r="G149" s="14">
        <v>65.401739465361501</v>
      </c>
      <c r="H149" s="14">
        <v>14.554919537497501</v>
      </c>
      <c r="I149" s="14">
        <v>7.7</v>
      </c>
      <c r="J149" s="14">
        <v>1.62</v>
      </c>
      <c r="K149" s="14">
        <v>17.751999999999999</v>
      </c>
      <c r="L149" s="14">
        <v>32.831428951180797</v>
      </c>
      <c r="M149" s="14">
        <v>36.332995689118903</v>
      </c>
      <c r="N149" s="56" t="s">
        <v>983</v>
      </c>
      <c r="O149" s="56" t="s">
        <v>983</v>
      </c>
      <c r="P149" s="14">
        <v>140000</v>
      </c>
      <c r="Q149" s="14">
        <v>9</v>
      </c>
      <c r="R149" s="56" t="s">
        <v>983</v>
      </c>
      <c r="S149" s="14">
        <v>897502</v>
      </c>
      <c r="T149" s="20">
        <v>68310</v>
      </c>
      <c r="U149">
        <v>434166615431.909</v>
      </c>
      <c r="V149" s="56" t="s">
        <v>983</v>
      </c>
      <c r="W149" s="14">
        <v>0.5</v>
      </c>
      <c r="X149" s="14">
        <v>27</v>
      </c>
      <c r="Y149" s="14">
        <v>63.804000854492202</v>
      </c>
      <c r="Z149" s="14">
        <v>2.0550000667571999</v>
      </c>
      <c r="AA149" s="14">
        <v>89.847002210744094</v>
      </c>
      <c r="AB149" s="14">
        <v>2.10968</v>
      </c>
      <c r="AC149" s="14">
        <v>11802.78</v>
      </c>
      <c r="AD149" s="14">
        <v>1.6086690923522899</v>
      </c>
      <c r="AE149" s="14">
        <v>2.6940783293921999</v>
      </c>
      <c r="AF149" s="14">
        <v>33.177859901452301</v>
      </c>
      <c r="AG149" s="14">
        <v>17.106492874481798</v>
      </c>
      <c r="AH149" s="14">
        <v>82.248000000000005</v>
      </c>
      <c r="AI149" s="14">
        <v>4.73418579856052</v>
      </c>
      <c r="AJ149" s="20">
        <v>74359.110120002399</v>
      </c>
      <c r="AK149" s="14">
        <v>9.2709451315416604</v>
      </c>
      <c r="AL149" s="20">
        <v>2.04383779996992</v>
      </c>
      <c r="AM149" s="14">
        <v>5.3</v>
      </c>
      <c r="AN149" s="14">
        <v>9.1999999999999993</v>
      </c>
      <c r="AO149" s="14">
        <v>2.5</v>
      </c>
      <c r="AP149" s="21">
        <v>4.4947999999999997</v>
      </c>
      <c r="AQ149" s="14">
        <v>3.9</v>
      </c>
      <c r="AR149" s="14">
        <v>7.9760999999999997</v>
      </c>
      <c r="AS149" s="14">
        <v>100.26021</v>
      </c>
      <c r="AT149" s="14">
        <v>101.03502</v>
      </c>
      <c r="AU149" s="14">
        <v>0.97755999999999998</v>
      </c>
      <c r="AV149" s="14">
        <v>98.3</v>
      </c>
      <c r="AW149" s="14">
        <v>100</v>
      </c>
      <c r="AX149" s="14">
        <v>4.2662233160786398</v>
      </c>
      <c r="AY149" s="22">
        <v>135</v>
      </c>
      <c r="AZ149" s="22">
        <v>25</v>
      </c>
      <c r="BA149" s="24">
        <v>39.200000000000003</v>
      </c>
      <c r="BB149" s="25">
        <v>0.56000000000000005</v>
      </c>
      <c r="BC149" s="27" t="s">
        <v>645</v>
      </c>
      <c r="BD149" s="26" t="s">
        <v>998</v>
      </c>
      <c r="BE149" s="26" t="s">
        <v>1003</v>
      </c>
      <c r="BF149" s="26" t="s">
        <v>286</v>
      </c>
      <c r="BG149" s="26" t="s">
        <v>286</v>
      </c>
      <c r="BH149" s="26" t="s">
        <v>1016</v>
      </c>
      <c r="BI149" s="26" t="s">
        <v>997</v>
      </c>
      <c r="BJ149">
        <v>22.696975966612801</v>
      </c>
      <c r="BK149">
        <v>79.851772365499997</v>
      </c>
      <c r="BL149">
        <v>-11.3700012207031</v>
      </c>
      <c r="BM149">
        <v>-14.0400146484375</v>
      </c>
      <c r="BN149">
        <v>-15.7500061035156</v>
      </c>
      <c r="BO149">
        <v>-17.3499969482422</v>
      </c>
      <c r="BP149">
        <v>-14.627504730224601</v>
      </c>
      <c r="BQ149" s="26">
        <v>8.2283340451074993E-2</v>
      </c>
      <c r="BR149" s="26">
        <v>8013.1686337155797</v>
      </c>
      <c r="BS149" s="26">
        <v>18344.678243827599</v>
      </c>
      <c r="BT149" s="26">
        <v>4.9200441412049998E-78</v>
      </c>
      <c r="BU149" s="26">
        <v>7.4737263239517803E-112</v>
      </c>
      <c r="BV149" s="26">
        <v>0</v>
      </c>
      <c r="BW149" s="26">
        <v>595386.22087741096</v>
      </c>
      <c r="BX149" s="26">
        <v>1</v>
      </c>
      <c r="BY149" s="26">
        <v>18</v>
      </c>
      <c r="CA149">
        <f t="shared" si="2"/>
        <v>0</v>
      </c>
    </row>
    <row r="150" spans="1:79" x14ac:dyDescent="0.25">
      <c r="A150" t="s">
        <v>646</v>
      </c>
      <c r="B150" t="s">
        <v>647</v>
      </c>
      <c r="C150">
        <v>28087871</v>
      </c>
      <c r="D150" s="14">
        <v>68.989000000000004</v>
      </c>
      <c r="E150" s="14">
        <v>71.900000000000006</v>
      </c>
      <c r="F150" s="14">
        <v>30.414265321749799</v>
      </c>
      <c r="G150" s="14">
        <v>63.8580639025582</v>
      </c>
      <c r="H150" s="14">
        <v>195.939107080572</v>
      </c>
      <c r="I150" s="14">
        <v>6.3609999999999998</v>
      </c>
      <c r="J150" s="14">
        <v>1.917</v>
      </c>
      <c r="K150" s="14">
        <v>80.260000000000005</v>
      </c>
      <c r="L150" s="14">
        <v>42.375112157165397</v>
      </c>
      <c r="M150" s="14">
        <v>8.9883349270903192</v>
      </c>
      <c r="N150" s="14">
        <v>8.4817130391344104</v>
      </c>
      <c r="O150" s="14">
        <v>4.9585615394619902</v>
      </c>
      <c r="P150" s="14">
        <v>208549</v>
      </c>
      <c r="Q150" s="14">
        <v>8594</v>
      </c>
      <c r="R150" s="14">
        <v>3296953</v>
      </c>
      <c r="S150" s="56" t="s">
        <v>983</v>
      </c>
      <c r="T150" s="20">
        <v>3110</v>
      </c>
      <c r="U150">
        <v>29040398982.3466</v>
      </c>
      <c r="V150" s="56" t="s">
        <v>983</v>
      </c>
      <c r="W150" s="56" t="s">
        <v>983</v>
      </c>
      <c r="X150" s="56" t="s">
        <v>983</v>
      </c>
      <c r="Y150" s="14">
        <v>83.805000305175795</v>
      </c>
      <c r="Z150" s="14">
        <v>65.003997802734403</v>
      </c>
      <c r="AA150" s="14">
        <v>97.292732038572595</v>
      </c>
      <c r="AB150" s="56" t="s">
        <v>983</v>
      </c>
      <c r="AC150" s="14">
        <v>792.11</v>
      </c>
      <c r="AD150" s="14">
        <v>1.4428006214725799</v>
      </c>
      <c r="AE150" s="14">
        <v>28.747820020927801</v>
      </c>
      <c r="AF150" s="14">
        <v>25.364492500872</v>
      </c>
      <c r="AG150" s="14">
        <v>23.626041983324601</v>
      </c>
      <c r="AH150" s="14">
        <v>19.739999999999998</v>
      </c>
      <c r="AI150" s="56" t="s">
        <v>983</v>
      </c>
      <c r="AJ150" s="20">
        <v>7366.1331658622003</v>
      </c>
      <c r="AK150" s="14">
        <v>0.29846330271990201</v>
      </c>
      <c r="AL150" s="20">
        <v>100</v>
      </c>
      <c r="AM150" s="14">
        <v>7.2</v>
      </c>
      <c r="AN150" s="14">
        <v>21.8</v>
      </c>
      <c r="AO150" s="14">
        <v>32.200000000000003</v>
      </c>
      <c r="AP150" s="58" t="s">
        <v>983</v>
      </c>
      <c r="AQ150" s="56" t="s">
        <v>983</v>
      </c>
      <c r="AR150" s="14">
        <v>4.4409900000000002</v>
      </c>
      <c r="AS150" s="14">
        <v>143.91954000000001</v>
      </c>
      <c r="AT150" s="14">
        <v>121.72226999999999</v>
      </c>
      <c r="AU150" s="14">
        <v>1.04678</v>
      </c>
      <c r="AV150" s="14">
        <v>60.806311256556398</v>
      </c>
      <c r="AW150" s="14">
        <v>95.507476806640597</v>
      </c>
      <c r="AX150" s="14">
        <v>27.782884671518399</v>
      </c>
      <c r="AY150" s="22">
        <v>119</v>
      </c>
      <c r="AZ150" s="22">
        <v>3.8</v>
      </c>
      <c r="BA150" s="24">
        <v>24.1</v>
      </c>
      <c r="BB150" s="25">
        <v>0.79500000000000004</v>
      </c>
      <c r="BC150" s="59" t="s">
        <v>983</v>
      </c>
      <c r="BD150" s="26" t="s">
        <v>988</v>
      </c>
      <c r="BE150" s="26" t="s">
        <v>989</v>
      </c>
      <c r="BF150" s="26" t="s">
        <v>272</v>
      </c>
      <c r="BG150" s="26" t="s">
        <v>272</v>
      </c>
      <c r="BH150" s="26" t="s">
        <v>990</v>
      </c>
      <c r="BI150" s="26" t="s">
        <v>991</v>
      </c>
      <c r="BJ150">
        <v>83.103106530687199</v>
      </c>
      <c r="BK150">
        <v>28.3766282150001</v>
      </c>
      <c r="BL150">
        <v>3.9999938964844</v>
      </c>
      <c r="BM150">
        <v>3.2199951171875201</v>
      </c>
      <c r="BN150">
        <v>5.8399902343750201</v>
      </c>
      <c r="BO150">
        <v>9.6799865722656495</v>
      </c>
      <c r="BP150">
        <v>5.6849914550781504</v>
      </c>
      <c r="BQ150" s="26">
        <v>1.3443619797767E-2</v>
      </c>
      <c r="BR150" s="26">
        <v>46293.966954948701</v>
      </c>
      <c r="BS150" s="26">
        <v>18519.123507140401</v>
      </c>
      <c r="BT150" s="26">
        <v>6.6155029188212006E-2</v>
      </c>
      <c r="BU150" s="26">
        <v>0.80765318466783198</v>
      </c>
      <c r="BV150" s="26">
        <v>1.9012268514572699E-112</v>
      </c>
      <c r="BW150" s="26">
        <v>333.98746359985103</v>
      </c>
      <c r="BX150" s="26">
        <v>0</v>
      </c>
      <c r="BY150" s="26">
        <v>50</v>
      </c>
      <c r="CA150">
        <f t="shared" si="2"/>
        <v>0</v>
      </c>
    </row>
    <row r="151" spans="1:79" x14ac:dyDescent="0.25">
      <c r="A151" t="s">
        <v>648</v>
      </c>
      <c r="B151" t="s">
        <v>649</v>
      </c>
      <c r="C151">
        <v>4841000</v>
      </c>
      <c r="D151" s="14">
        <v>80.2</v>
      </c>
      <c r="E151" s="14">
        <v>83.6</v>
      </c>
      <c r="F151" s="14">
        <v>19.653431456984901</v>
      </c>
      <c r="G151" s="14">
        <v>64.694144015841005</v>
      </c>
      <c r="H151" s="14">
        <v>18.554175686453199</v>
      </c>
      <c r="I151" s="14">
        <v>6.86</v>
      </c>
      <c r="J151" s="14">
        <v>1.71</v>
      </c>
      <c r="K151" s="14">
        <v>13.462</v>
      </c>
      <c r="L151" s="14">
        <v>26.6806486911142</v>
      </c>
      <c r="M151" s="14">
        <v>27.568320193036101</v>
      </c>
      <c r="N151" s="56" t="s">
        <v>983</v>
      </c>
      <c r="O151" s="56" t="s">
        <v>983</v>
      </c>
      <c r="P151" s="14">
        <v>74403</v>
      </c>
      <c r="Q151" s="14">
        <v>38</v>
      </c>
      <c r="R151" s="14">
        <v>17249049.954136699</v>
      </c>
      <c r="S151" s="14">
        <v>3328700</v>
      </c>
      <c r="T151" s="20">
        <v>39410</v>
      </c>
      <c r="U151">
        <v>204923917869.35501</v>
      </c>
      <c r="V151" s="56" t="s">
        <v>983</v>
      </c>
      <c r="W151" s="56" t="s">
        <v>983</v>
      </c>
      <c r="X151" s="56" t="s">
        <v>983</v>
      </c>
      <c r="Y151" s="14">
        <v>69.907997131347699</v>
      </c>
      <c r="Z151" s="14">
        <v>5.6630001068115199</v>
      </c>
      <c r="AA151" s="14">
        <v>85.978634049228106</v>
      </c>
      <c r="AB151" s="56" t="s">
        <v>983</v>
      </c>
      <c r="AC151" s="14">
        <v>7888.75</v>
      </c>
      <c r="AD151" s="14">
        <v>1.1613884017740199</v>
      </c>
      <c r="AE151" s="14">
        <v>40.450419657437998</v>
      </c>
      <c r="AF151" s="14">
        <v>38.556075330646401</v>
      </c>
      <c r="AG151" s="14">
        <v>32.545255855845397</v>
      </c>
      <c r="AH151" s="14">
        <v>86.537999999999997</v>
      </c>
      <c r="AI151" s="14">
        <v>37.064716654758399</v>
      </c>
      <c r="AJ151" s="20">
        <v>72510.366543229</v>
      </c>
      <c r="AK151" s="14">
        <v>7.6865758254429304</v>
      </c>
      <c r="AL151" s="20">
        <v>0</v>
      </c>
      <c r="AM151" s="14">
        <v>6.2</v>
      </c>
      <c r="AN151" s="14">
        <v>10.1</v>
      </c>
      <c r="AO151" s="14">
        <v>5.7</v>
      </c>
      <c r="AP151" s="21">
        <v>3.0251999999999999</v>
      </c>
      <c r="AQ151" s="14">
        <v>2.8</v>
      </c>
      <c r="AR151" s="14">
        <v>6.4427700000000003</v>
      </c>
      <c r="AS151" s="14">
        <v>99.974760000000003</v>
      </c>
      <c r="AT151" s="56" t="s">
        <v>983</v>
      </c>
      <c r="AU151" s="14">
        <v>1.03759</v>
      </c>
      <c r="AV151" s="14">
        <v>100</v>
      </c>
      <c r="AW151" s="14">
        <v>100</v>
      </c>
      <c r="AX151" s="14">
        <v>19.084131933229099</v>
      </c>
      <c r="AY151" s="22">
        <v>129</v>
      </c>
      <c r="AZ151" s="29">
        <v>32</v>
      </c>
      <c r="BA151" s="24">
        <v>37.9</v>
      </c>
      <c r="BB151" s="25">
        <v>0.54300000000000004</v>
      </c>
      <c r="BC151" s="59" t="s">
        <v>983</v>
      </c>
      <c r="BD151" s="26" t="s">
        <v>998</v>
      </c>
      <c r="BE151" s="26" t="s">
        <v>1003</v>
      </c>
      <c r="BF151" s="26" t="s">
        <v>310</v>
      </c>
      <c r="BG151" s="26" t="s">
        <v>310</v>
      </c>
      <c r="BH151" s="26" t="s">
        <v>1004</v>
      </c>
      <c r="BI151" s="26" t="s">
        <v>1005</v>
      </c>
      <c r="BJ151">
        <v>171.23435126027701</v>
      </c>
      <c r="BK151">
        <v>-43.595472914499901</v>
      </c>
      <c r="BL151">
        <v>11.6799865722656</v>
      </c>
      <c r="BM151">
        <v>13.7600036621094</v>
      </c>
      <c r="BN151">
        <v>14.409997558593799</v>
      </c>
      <c r="BO151">
        <v>11.290002441406299</v>
      </c>
      <c r="BP151">
        <v>12.784997558593799</v>
      </c>
      <c r="BQ151" s="26">
        <v>0.14906592142931299</v>
      </c>
      <c r="BR151" s="26">
        <v>1506.9627995109799</v>
      </c>
      <c r="BS151" s="26">
        <v>18350.5407643369</v>
      </c>
      <c r="BT151" s="26">
        <v>2.06144747151026E-88</v>
      </c>
      <c r="BU151" s="26">
        <v>2.6027793637269198E-137</v>
      </c>
      <c r="BV151" s="26">
        <v>0</v>
      </c>
      <c r="BW151" s="26">
        <v>13008.9881897011</v>
      </c>
      <c r="BX151" s="26">
        <v>1</v>
      </c>
      <c r="BY151" s="26">
        <v>21</v>
      </c>
      <c r="CA151">
        <f t="shared" si="2"/>
        <v>0</v>
      </c>
    </row>
    <row r="152" spans="1:79" x14ac:dyDescent="0.25">
      <c r="A152" t="s">
        <v>650</v>
      </c>
      <c r="B152" t="s">
        <v>651</v>
      </c>
      <c r="C152">
        <v>4829483</v>
      </c>
      <c r="D152" s="14">
        <v>75.89</v>
      </c>
      <c r="E152" s="14">
        <v>80.134</v>
      </c>
      <c r="F152" s="14">
        <v>22.246505985228598</v>
      </c>
      <c r="G152" s="14">
        <v>75.360707058513398</v>
      </c>
      <c r="H152" s="14">
        <v>15.6041453957997</v>
      </c>
      <c r="I152" s="14">
        <v>2.4359999999999999</v>
      </c>
      <c r="J152" s="14">
        <v>2.8879999999999999</v>
      </c>
      <c r="K152" s="14">
        <v>15.461</v>
      </c>
      <c r="L152" s="14">
        <v>49.520536085968303</v>
      </c>
      <c r="M152" s="14">
        <v>52.358269877582899</v>
      </c>
      <c r="N152" s="56" t="s">
        <v>983</v>
      </c>
      <c r="O152" s="56" t="s">
        <v>983</v>
      </c>
      <c r="P152" s="14">
        <v>437000</v>
      </c>
      <c r="Q152" s="14">
        <v>42</v>
      </c>
      <c r="R152" s="14">
        <v>10438241</v>
      </c>
      <c r="S152" s="14">
        <v>4223712</v>
      </c>
      <c r="T152" s="20">
        <v>41680</v>
      </c>
      <c r="U152">
        <v>79276723016.905106</v>
      </c>
      <c r="V152" s="56" t="s">
        <v>983</v>
      </c>
      <c r="W152" s="56" t="s">
        <v>983</v>
      </c>
      <c r="X152" s="56" t="s">
        <v>983</v>
      </c>
      <c r="Y152" s="14">
        <v>72.369003295898395</v>
      </c>
      <c r="Z152" s="14">
        <v>4.5599999427795401</v>
      </c>
      <c r="AA152" s="14">
        <v>34.469104197274802</v>
      </c>
      <c r="AB152" s="14">
        <v>0.2276</v>
      </c>
      <c r="AC152" s="14">
        <v>856.43</v>
      </c>
      <c r="AD152" s="14">
        <v>8.1712995010929195</v>
      </c>
      <c r="AE152" s="14">
        <v>4.6397415185783499</v>
      </c>
      <c r="AF152" s="14">
        <v>6.4620355411954796E-3</v>
      </c>
      <c r="AG152" s="14">
        <v>2.5727331813508001</v>
      </c>
      <c r="AH152" s="14">
        <v>84.539000000000001</v>
      </c>
      <c r="AI152" s="56" t="s">
        <v>983</v>
      </c>
      <c r="AJ152" s="20">
        <v>347.63089544752501</v>
      </c>
      <c r="AK152" s="14">
        <v>15.1887951113164</v>
      </c>
      <c r="AL152" s="20">
        <v>100</v>
      </c>
      <c r="AM152" s="14">
        <v>10.1</v>
      </c>
      <c r="AN152" s="14">
        <v>17.8</v>
      </c>
      <c r="AO152" s="14">
        <v>11.4</v>
      </c>
      <c r="AP152" s="21">
        <v>2.0184000000000002</v>
      </c>
      <c r="AQ152" s="14">
        <v>1.7</v>
      </c>
      <c r="AR152" s="56" t="s">
        <v>983</v>
      </c>
      <c r="AS152" s="14">
        <v>106.36469</v>
      </c>
      <c r="AT152" s="14">
        <v>107.36402</v>
      </c>
      <c r="AU152" s="14">
        <v>0.99919999999999998</v>
      </c>
      <c r="AV152" s="14">
        <v>100</v>
      </c>
      <c r="AW152" s="14">
        <v>100</v>
      </c>
      <c r="AX152" s="14">
        <v>6.4413844848713602</v>
      </c>
      <c r="AY152" s="22">
        <v>121</v>
      </c>
      <c r="AZ152" s="22">
        <v>22.9</v>
      </c>
      <c r="BA152" s="24">
        <v>25.6</v>
      </c>
      <c r="BB152" s="25">
        <v>0.72399999999999998</v>
      </c>
      <c r="BC152" s="59" t="s">
        <v>983</v>
      </c>
      <c r="BD152" s="26" t="s">
        <v>984</v>
      </c>
      <c r="BE152" s="26" t="s">
        <v>985</v>
      </c>
      <c r="BF152" s="26" t="s">
        <v>272</v>
      </c>
      <c r="BG152" s="26" t="s">
        <v>272</v>
      </c>
      <c r="BH152" s="26" t="s">
        <v>999</v>
      </c>
      <c r="BI152" s="26" t="s">
        <v>1000</v>
      </c>
      <c r="BJ152">
        <v>56.964649579519502</v>
      </c>
      <c r="BK152">
        <v>20.817328192500099</v>
      </c>
      <c r="BL152">
        <v>23.339990234375001</v>
      </c>
      <c r="BM152">
        <v>20.869989013671901</v>
      </c>
      <c r="BN152">
        <v>22.619989013671901</v>
      </c>
      <c r="BO152">
        <v>23.170007324218801</v>
      </c>
      <c r="BP152">
        <v>22.499993896484401</v>
      </c>
      <c r="BQ152" s="26">
        <v>2.3666554350164001E-2</v>
      </c>
      <c r="BR152" s="26">
        <v>39619.324442270103</v>
      </c>
      <c r="BS152" s="26">
        <v>18423.430607182599</v>
      </c>
      <c r="BT152" s="26">
        <v>2.7668216625438098E-19</v>
      </c>
      <c r="BU152" s="26">
        <v>3.3920946676980002E-3</v>
      </c>
      <c r="BV152" s="26">
        <v>1.6248280994388099E-217</v>
      </c>
      <c r="BW152" s="26">
        <v>43439.949074429504</v>
      </c>
      <c r="BX152" s="26">
        <v>1</v>
      </c>
      <c r="BY152" s="26">
        <v>37</v>
      </c>
      <c r="CA152">
        <f t="shared" si="2"/>
        <v>0</v>
      </c>
    </row>
    <row r="153" spans="1:79" x14ac:dyDescent="0.25">
      <c r="A153" t="s">
        <v>652</v>
      </c>
      <c r="B153" t="s">
        <v>653</v>
      </c>
      <c r="C153">
        <v>212215030</v>
      </c>
      <c r="D153" s="14">
        <v>66.194000000000003</v>
      </c>
      <c r="E153" s="14">
        <v>68.108999999999995</v>
      </c>
      <c r="F153" s="14">
        <v>35.269814599548702</v>
      </c>
      <c r="G153" s="14">
        <v>60.417411089113699</v>
      </c>
      <c r="H153" s="14">
        <v>275.28931870070602</v>
      </c>
      <c r="I153" s="14">
        <v>6.9420000000000002</v>
      </c>
      <c r="J153" s="14">
        <v>3.51</v>
      </c>
      <c r="K153" s="14">
        <v>63.334000000000003</v>
      </c>
      <c r="L153" s="14">
        <v>17.5955165571328</v>
      </c>
      <c r="M153" s="14">
        <v>8.2573202960671992</v>
      </c>
      <c r="N153" s="14">
        <v>23.227996312937101</v>
      </c>
      <c r="O153" s="14">
        <v>0.41102147599603001</v>
      </c>
      <c r="P153" s="14">
        <v>-1166895</v>
      </c>
      <c r="Q153" s="14">
        <v>132259</v>
      </c>
      <c r="R153" s="14">
        <v>6880637</v>
      </c>
      <c r="S153" s="14">
        <v>3275000</v>
      </c>
      <c r="T153" s="20">
        <v>5860</v>
      </c>
      <c r="U153">
        <v>314588210501.06299</v>
      </c>
      <c r="V153" s="56" t="s">
        <v>983</v>
      </c>
      <c r="W153" s="56" t="s">
        <v>983</v>
      </c>
      <c r="X153" s="56" t="s">
        <v>983</v>
      </c>
      <c r="Y153" s="14">
        <v>52.573001861572301</v>
      </c>
      <c r="Z153" s="14">
        <v>36.660999298095703</v>
      </c>
      <c r="AA153" s="14">
        <v>26.814530467832601</v>
      </c>
      <c r="AB153" s="14">
        <v>0.23597000000000001</v>
      </c>
      <c r="AC153" s="14">
        <v>12904.31</v>
      </c>
      <c r="AD153" s="14">
        <v>4.0257356287550001</v>
      </c>
      <c r="AE153" s="14">
        <v>47.794728102947303</v>
      </c>
      <c r="AF153" s="14">
        <v>1.8537256122872601</v>
      </c>
      <c r="AG153" s="14">
        <v>12.3145852779876</v>
      </c>
      <c r="AH153" s="14">
        <v>36.665999999999997</v>
      </c>
      <c r="AI153" s="14">
        <v>42.699167535139303</v>
      </c>
      <c r="AJ153" s="20">
        <v>281.60818240734801</v>
      </c>
      <c r="AK153" s="14">
        <v>0.85147280439380502</v>
      </c>
      <c r="AL153" s="20">
        <v>100</v>
      </c>
      <c r="AM153" s="14">
        <v>19.899999999999999</v>
      </c>
      <c r="AN153" s="14">
        <v>24.7</v>
      </c>
      <c r="AO153" s="14">
        <v>69.3</v>
      </c>
      <c r="AP153" s="58" t="s">
        <v>983</v>
      </c>
      <c r="AQ153" s="14">
        <v>0.6</v>
      </c>
      <c r="AR153" s="14">
        <v>3.00292</v>
      </c>
      <c r="AS153" s="14">
        <v>90.589169999999996</v>
      </c>
      <c r="AT153" s="14">
        <v>71.071299999999994</v>
      </c>
      <c r="AU153" s="14">
        <v>0.84596000000000005</v>
      </c>
      <c r="AV153" s="14">
        <v>50.265868276118802</v>
      </c>
      <c r="AW153" s="14">
        <v>70.790000000000006</v>
      </c>
      <c r="AX153" s="14">
        <v>2.7148209977133102</v>
      </c>
      <c r="AY153" s="22">
        <v>109</v>
      </c>
      <c r="AZ153" s="29">
        <v>7.8</v>
      </c>
      <c r="BA153" s="24">
        <v>23.8</v>
      </c>
      <c r="BB153" s="25">
        <v>0.75900000000000001</v>
      </c>
      <c r="BC153" s="27" t="s">
        <v>654</v>
      </c>
      <c r="BD153" s="26" t="s">
        <v>1001</v>
      </c>
      <c r="BE153" s="26" t="s">
        <v>995</v>
      </c>
      <c r="BF153" s="26" t="s">
        <v>272</v>
      </c>
      <c r="BG153" s="26" t="s">
        <v>272</v>
      </c>
      <c r="BH153" s="26" t="s">
        <v>990</v>
      </c>
      <c r="BI153" s="26" t="s">
        <v>991</v>
      </c>
      <c r="BJ153">
        <v>70.086684518671802</v>
      </c>
      <c r="BK153">
        <v>30.380058899000002</v>
      </c>
      <c r="BL153">
        <v>10.8699890136719</v>
      </c>
      <c r="BM153">
        <v>8.9200073242187692</v>
      </c>
      <c r="BN153">
        <v>15.589990234375</v>
      </c>
      <c r="BO153">
        <v>17.959985351562501</v>
      </c>
      <c r="BP153">
        <v>13.3349929809571</v>
      </c>
      <c r="BQ153" s="26">
        <v>1.9281626646737E-2</v>
      </c>
      <c r="BR153" s="26">
        <v>242091.07919101499</v>
      </c>
      <c r="BS153" s="26">
        <v>18433.658070828598</v>
      </c>
      <c r="BT153" s="26">
        <v>2.2470111184423702E-16</v>
      </c>
      <c r="BU153" s="26">
        <v>9.490672145673E-3</v>
      </c>
      <c r="BV153" s="26">
        <v>3.3842609833524998E-204</v>
      </c>
      <c r="BW153" s="26">
        <v>2678969.2549363701</v>
      </c>
      <c r="BX153" s="26">
        <v>1</v>
      </c>
      <c r="BY153" s="26">
        <v>40</v>
      </c>
      <c r="CA153">
        <f t="shared" si="2"/>
        <v>0</v>
      </c>
    </row>
    <row r="154" spans="1:79" x14ac:dyDescent="0.25">
      <c r="A154" t="s">
        <v>655</v>
      </c>
      <c r="B154" t="s">
        <v>656</v>
      </c>
      <c r="C154">
        <v>4176873</v>
      </c>
      <c r="D154" s="14">
        <v>75.234999999999999</v>
      </c>
      <c r="E154" s="14">
        <v>81.593000000000004</v>
      </c>
      <c r="F154" s="14">
        <v>27.062304324124099</v>
      </c>
      <c r="G154" s="14">
        <v>64.832964596208299</v>
      </c>
      <c r="H154" s="14">
        <v>56.186077481840201</v>
      </c>
      <c r="I154" s="14">
        <v>5.0759999999999996</v>
      </c>
      <c r="J154" s="14">
        <v>2.4609999999999999</v>
      </c>
      <c r="K154" s="14">
        <v>32.290999999999997</v>
      </c>
      <c r="L154" s="14">
        <v>45.307306394279102</v>
      </c>
      <c r="M154" s="14">
        <v>42.259403729380701</v>
      </c>
      <c r="N154" s="56" t="s">
        <v>983</v>
      </c>
      <c r="O154" s="14">
        <v>6.3854129281724098E-2</v>
      </c>
      <c r="P154" s="14">
        <v>56000</v>
      </c>
      <c r="Q154" s="14">
        <v>49</v>
      </c>
      <c r="R154" s="14">
        <v>12939350</v>
      </c>
      <c r="S154" s="14">
        <v>6872400</v>
      </c>
      <c r="T154" s="20">
        <v>23550</v>
      </c>
      <c r="U154">
        <v>65055100000</v>
      </c>
      <c r="V154" s="56" t="s">
        <v>983</v>
      </c>
      <c r="W154" s="14">
        <v>14.1</v>
      </c>
      <c r="X154" s="14">
        <v>49.9</v>
      </c>
      <c r="Y154" s="14">
        <v>66.588996887207003</v>
      </c>
      <c r="Z154" s="14">
        <v>13.9519996643066</v>
      </c>
      <c r="AA154" s="14">
        <v>66.863567926447104</v>
      </c>
      <c r="AB154" s="14">
        <v>0.14699000000000001</v>
      </c>
      <c r="AC154" s="14">
        <v>172.88</v>
      </c>
      <c r="AD154" s="14">
        <v>0</v>
      </c>
      <c r="AE154" s="14">
        <v>30.360505784234601</v>
      </c>
      <c r="AF154" s="14">
        <v>61.885930826691599</v>
      </c>
      <c r="AG154" s="14">
        <v>20.891939983361802</v>
      </c>
      <c r="AH154" s="14">
        <v>67.709000000000003</v>
      </c>
      <c r="AI154" s="14">
        <v>32.481552556270799</v>
      </c>
      <c r="AJ154" s="20">
        <v>35013.835078684999</v>
      </c>
      <c r="AK154" s="14">
        <v>2.2558547566653799</v>
      </c>
      <c r="AL154" s="20">
        <v>71.636747655760402</v>
      </c>
      <c r="AM154" s="14">
        <v>7.7</v>
      </c>
      <c r="AN154" s="14">
        <v>13</v>
      </c>
      <c r="AO154" s="14">
        <v>15.3</v>
      </c>
      <c r="AP154" s="21">
        <v>1.5699000000000001</v>
      </c>
      <c r="AQ154" s="14">
        <v>2.2999999999999998</v>
      </c>
      <c r="AR154" s="56" t="s">
        <v>983</v>
      </c>
      <c r="AS154" s="14">
        <v>94.385990000000007</v>
      </c>
      <c r="AT154" s="14">
        <v>89.795469999999995</v>
      </c>
      <c r="AU154" s="14">
        <v>1.0117</v>
      </c>
      <c r="AV154" s="14">
        <v>64.840490483663402</v>
      </c>
      <c r="AW154" s="14">
        <v>100</v>
      </c>
      <c r="AX154" s="14">
        <v>20.784199430356701</v>
      </c>
      <c r="AY154" s="22">
        <v>119</v>
      </c>
      <c r="AZ154" s="22">
        <v>22.5</v>
      </c>
      <c r="BA154" s="24">
        <v>29.2</v>
      </c>
      <c r="BB154" s="25">
        <v>0.71199999999999997</v>
      </c>
      <c r="BC154" s="27" t="s">
        <v>654</v>
      </c>
      <c r="BD154" s="26" t="s">
        <v>984</v>
      </c>
      <c r="BE154" s="26" t="s">
        <v>992</v>
      </c>
      <c r="BF154" s="26" t="s">
        <v>986</v>
      </c>
      <c r="BG154" s="26" t="s">
        <v>265</v>
      </c>
      <c r="BH154" s="26" t="s">
        <v>1010</v>
      </c>
      <c r="BI154" s="26" t="s">
        <v>987</v>
      </c>
      <c r="BJ154">
        <v>-81.467306915365995</v>
      </c>
      <c r="BK154">
        <v>8.41720917050006</v>
      </c>
      <c r="BL154">
        <v>25.879998779296901</v>
      </c>
      <c r="BM154">
        <v>26.409997558593801</v>
      </c>
      <c r="BN154">
        <v>27.080010986328102</v>
      </c>
      <c r="BO154">
        <v>24.999993896484401</v>
      </c>
      <c r="BP154">
        <v>26.0925003051758</v>
      </c>
      <c r="BQ154" s="26">
        <v>5.4633846383998999E-2</v>
      </c>
      <c r="BR154" s="26">
        <v>9404.5632242055308</v>
      </c>
      <c r="BS154" s="26">
        <v>18366.044195734699</v>
      </c>
      <c r="BT154" s="26">
        <v>6.1932232943696401E-63</v>
      </c>
      <c r="BU154" s="26">
        <v>1.8908982312160798E-58</v>
      </c>
      <c r="BV154" s="26">
        <v>0</v>
      </c>
      <c r="BW154" s="26">
        <v>173306.798425949</v>
      </c>
      <c r="BX154" s="26">
        <v>1</v>
      </c>
      <c r="BY154" s="26">
        <v>12</v>
      </c>
      <c r="CA154">
        <f t="shared" si="2"/>
        <v>0</v>
      </c>
    </row>
    <row r="155" spans="1:79" x14ac:dyDescent="0.25">
      <c r="A155" t="s">
        <v>657</v>
      </c>
      <c r="B155" t="s">
        <v>658</v>
      </c>
      <c r="C155">
        <v>31989256</v>
      </c>
      <c r="D155" s="14">
        <v>73.834000000000003</v>
      </c>
      <c r="E155" s="14">
        <v>79.28</v>
      </c>
      <c r="F155" s="14">
        <v>25.790602846080201</v>
      </c>
      <c r="G155" s="14">
        <v>66.121004362088996</v>
      </c>
      <c r="H155" s="14">
        <v>24.99160625</v>
      </c>
      <c r="I155" s="14">
        <v>5.5030000000000001</v>
      </c>
      <c r="J155" s="14">
        <v>2.254</v>
      </c>
      <c r="K155" s="14">
        <v>22.093</v>
      </c>
      <c r="L155" s="14">
        <v>22.793678387299799</v>
      </c>
      <c r="M155" s="14">
        <v>24.719871974697298</v>
      </c>
      <c r="N155" s="14">
        <v>20.506665086007398</v>
      </c>
      <c r="O155" s="14">
        <v>0.20912604959422401</v>
      </c>
      <c r="P155" s="14">
        <v>495345</v>
      </c>
      <c r="Q155" s="14">
        <v>2592</v>
      </c>
      <c r="R155" s="14">
        <v>17758527.272</v>
      </c>
      <c r="S155" s="14">
        <v>2668000</v>
      </c>
      <c r="T155" s="20">
        <v>13710</v>
      </c>
      <c r="U155">
        <v>222044970486.21701</v>
      </c>
      <c r="V155" s="14">
        <v>20.5</v>
      </c>
      <c r="W155" s="14">
        <v>23.9</v>
      </c>
      <c r="X155" s="14">
        <v>43.3</v>
      </c>
      <c r="Y155" s="14">
        <v>77.633003234863295</v>
      </c>
      <c r="Z155" s="14">
        <v>27.385999679565401</v>
      </c>
      <c r="AA155" s="14">
        <v>82.544660270471098</v>
      </c>
      <c r="AB155" s="14">
        <v>0.12101000000000001</v>
      </c>
      <c r="AC155" s="14">
        <v>1629.88</v>
      </c>
      <c r="AD155" s="14">
        <v>1.1871449004001799</v>
      </c>
      <c r="AE155" s="14">
        <v>18.505468749999999</v>
      </c>
      <c r="AF155" s="14">
        <v>57.660467529296902</v>
      </c>
      <c r="AG155" s="14">
        <v>21.314172788592401</v>
      </c>
      <c r="AH155" s="14">
        <v>77.906999999999996</v>
      </c>
      <c r="AI155" s="14">
        <v>14.2777061251648</v>
      </c>
      <c r="AJ155" s="20">
        <v>54535.740168470598</v>
      </c>
      <c r="AK155" s="14">
        <v>2.0519843581793098</v>
      </c>
      <c r="AL155" s="20">
        <v>99.962926285586093</v>
      </c>
      <c r="AM155" s="14">
        <v>6.6</v>
      </c>
      <c r="AN155" s="14">
        <v>12.6</v>
      </c>
      <c r="AO155" s="14">
        <v>14.3</v>
      </c>
      <c r="AP155" s="21">
        <v>1.27</v>
      </c>
      <c r="AQ155" s="14">
        <v>1.5</v>
      </c>
      <c r="AR155" s="14">
        <v>3.8129400000000002</v>
      </c>
      <c r="AS155" s="14">
        <v>103.51957</v>
      </c>
      <c r="AT155" s="14">
        <v>97.445660000000004</v>
      </c>
      <c r="AU155" s="14">
        <v>0.96765000000000001</v>
      </c>
      <c r="AV155" s="14">
        <v>56.125355599338803</v>
      </c>
      <c r="AW155" s="14">
        <v>96.362991333007798</v>
      </c>
      <c r="AX155" s="14">
        <v>8.7207469450127206</v>
      </c>
      <c r="AY155" s="22">
        <v>117</v>
      </c>
      <c r="AZ155" s="22">
        <v>19.100000000000001</v>
      </c>
      <c r="BA155" s="24">
        <v>28</v>
      </c>
      <c r="BB155" s="25">
        <v>0.872</v>
      </c>
      <c r="BC155" s="27" t="s">
        <v>659</v>
      </c>
      <c r="BD155" s="26" t="s">
        <v>1001</v>
      </c>
      <c r="BE155" s="26" t="s">
        <v>992</v>
      </c>
      <c r="BF155" s="26" t="s">
        <v>1002</v>
      </c>
      <c r="BG155" s="26" t="s">
        <v>265</v>
      </c>
      <c r="BH155" s="26" t="s">
        <v>1002</v>
      </c>
      <c r="BI155" s="26" t="s">
        <v>987</v>
      </c>
      <c r="BJ155">
        <v>-75.767650054999095</v>
      </c>
      <c r="BK155">
        <v>-9.1834175359999293</v>
      </c>
      <c r="BL155">
        <v>23.869989013671901</v>
      </c>
      <c r="BM155">
        <v>24.020013427734401</v>
      </c>
      <c r="BN155">
        <v>24.35</v>
      </c>
      <c r="BO155">
        <v>24.290002441406301</v>
      </c>
      <c r="BP155">
        <v>24.132501220703102</v>
      </c>
      <c r="BQ155" s="26">
        <v>5.8065046939145E-2</v>
      </c>
      <c r="BR155" s="26">
        <v>64737.080579384099</v>
      </c>
      <c r="BS155" s="26">
        <v>18376.968718787401</v>
      </c>
      <c r="BT155" s="26">
        <v>1.26235553927858E-30</v>
      </c>
      <c r="BU155" s="26">
        <v>2.0833978316839499E-17</v>
      </c>
      <c r="BV155" s="26">
        <v>2.2458543399446998E-286</v>
      </c>
      <c r="BW155" s="26">
        <v>8711244.4959299508</v>
      </c>
      <c r="BX155" s="26">
        <v>1</v>
      </c>
      <c r="BY155" s="26">
        <v>22</v>
      </c>
      <c r="CA155">
        <f t="shared" si="2"/>
        <v>0</v>
      </c>
    </row>
    <row r="156" spans="1:79" x14ac:dyDescent="0.25">
      <c r="A156" t="s">
        <v>660</v>
      </c>
      <c r="B156" t="s">
        <v>661</v>
      </c>
      <c r="C156">
        <v>106651922</v>
      </c>
      <c r="D156" s="14">
        <v>67.123000000000005</v>
      </c>
      <c r="E156" s="14">
        <v>75.387</v>
      </c>
      <c r="F156" s="14">
        <v>30.963040201799899</v>
      </c>
      <c r="G156" s="14">
        <v>63.9143910299006</v>
      </c>
      <c r="H156" s="14">
        <v>357.68830532917502</v>
      </c>
      <c r="I156" s="14">
        <v>5.8730000000000002</v>
      </c>
      <c r="J156" s="14">
        <v>2.5760000000000001</v>
      </c>
      <c r="K156" s="14">
        <v>53.093000000000004</v>
      </c>
      <c r="L156" s="14">
        <v>40.872637914849903</v>
      </c>
      <c r="M156" s="14">
        <v>31.0232963610407</v>
      </c>
      <c r="N156" s="14">
        <v>11.448930901727101</v>
      </c>
      <c r="O156" s="14">
        <v>0.13614718434108899</v>
      </c>
      <c r="P156" s="14">
        <v>-335758</v>
      </c>
      <c r="Q156" s="14">
        <v>527</v>
      </c>
      <c r="R156" s="14">
        <v>43080118</v>
      </c>
      <c r="S156" s="14">
        <v>8637520</v>
      </c>
      <c r="T156" s="20">
        <v>10740</v>
      </c>
      <c r="U156">
        <v>330910343610.95599</v>
      </c>
      <c r="V156" s="56" t="s">
        <v>983</v>
      </c>
      <c r="W156" s="56" t="s">
        <v>983</v>
      </c>
      <c r="X156" s="56" t="s">
        <v>983</v>
      </c>
      <c r="Y156" s="14">
        <v>59.620998382568402</v>
      </c>
      <c r="Z156" s="14">
        <v>23.405000686645501</v>
      </c>
      <c r="AA156" s="14">
        <v>62.928276008732702</v>
      </c>
      <c r="AB156" s="56" t="s">
        <v>983</v>
      </c>
      <c r="AC156" s="14">
        <v>2237.34</v>
      </c>
      <c r="AD156" s="14">
        <v>1.1293240607217101</v>
      </c>
      <c r="AE156" s="14">
        <v>41.721165777911899</v>
      </c>
      <c r="AF156" s="14">
        <v>27.769393299124701</v>
      </c>
      <c r="AG156" s="14">
        <v>15.3166593209145</v>
      </c>
      <c r="AH156" s="14">
        <v>46.906999999999996</v>
      </c>
      <c r="AI156" s="56" t="s">
        <v>983</v>
      </c>
      <c r="AJ156" s="20">
        <v>4765.5461716855398</v>
      </c>
      <c r="AK156" s="14">
        <v>1.05114222978493</v>
      </c>
      <c r="AL156" s="20">
        <v>96.370658765092202</v>
      </c>
      <c r="AM156" s="14">
        <v>7.1</v>
      </c>
      <c r="AN156" s="14">
        <v>26.8</v>
      </c>
      <c r="AO156" s="14">
        <v>28.4</v>
      </c>
      <c r="AP156" s="58" t="s">
        <v>983</v>
      </c>
      <c r="AQ156" s="56" t="s">
        <v>983</v>
      </c>
      <c r="AR156" s="56" t="s">
        <v>983</v>
      </c>
      <c r="AS156" s="14">
        <v>107.50977</v>
      </c>
      <c r="AT156" s="14">
        <v>108.67753</v>
      </c>
      <c r="AU156" s="14">
        <v>1.0184899999999999</v>
      </c>
      <c r="AV156" s="14">
        <v>74.823149492221901</v>
      </c>
      <c r="AW156" s="14">
        <v>93</v>
      </c>
      <c r="AX156" s="14">
        <v>10.763623678608401</v>
      </c>
      <c r="AY156" s="22">
        <v>120</v>
      </c>
      <c r="AZ156" s="22">
        <v>6</v>
      </c>
      <c r="BA156" s="24">
        <v>23.5</v>
      </c>
      <c r="BB156" s="25">
        <v>0.85</v>
      </c>
      <c r="BC156" s="27" t="s">
        <v>636</v>
      </c>
      <c r="BD156" s="26" t="s">
        <v>1001</v>
      </c>
      <c r="BE156" s="26" t="s">
        <v>995</v>
      </c>
      <c r="BF156" s="26" t="s">
        <v>272</v>
      </c>
      <c r="BG156" s="26" t="s">
        <v>272</v>
      </c>
      <c r="BH156" s="26" t="s">
        <v>1013</v>
      </c>
      <c r="BI156" s="26" t="s">
        <v>1005</v>
      </c>
      <c r="BJ156">
        <v>125.2443277628</v>
      </c>
      <c r="BK156">
        <v>7.6980044615000596</v>
      </c>
      <c r="BL156">
        <v>23.649987792968801</v>
      </c>
      <c r="BM156">
        <v>23.800012207031301</v>
      </c>
      <c r="BN156">
        <v>23.339990234375001</v>
      </c>
      <c r="BO156">
        <v>24.010003662109401</v>
      </c>
      <c r="BP156">
        <v>23.699998474121099</v>
      </c>
      <c r="BQ156" s="26">
        <v>7.6788659589276997E-2</v>
      </c>
      <c r="BR156" s="26">
        <v>8995.9205301164402</v>
      </c>
      <c r="BS156" s="26">
        <v>18357.6866884298</v>
      </c>
      <c r="BT156" s="26">
        <v>5.08975556540277E-54</v>
      </c>
      <c r="BU156" s="26">
        <v>6.6248781743676804E-68</v>
      </c>
      <c r="BV156" s="26">
        <v>0</v>
      </c>
      <c r="BW156" s="26">
        <v>899910.75449546298</v>
      </c>
      <c r="BX156" s="26">
        <v>1</v>
      </c>
      <c r="BY156" s="26">
        <v>22</v>
      </c>
      <c r="CA156">
        <f t="shared" si="2"/>
        <v>0</v>
      </c>
    </row>
    <row r="157" spans="1:79" x14ac:dyDescent="0.25">
      <c r="A157" t="s">
        <v>662</v>
      </c>
      <c r="B157" t="s">
        <v>663</v>
      </c>
      <c r="C157">
        <v>8606316</v>
      </c>
      <c r="D157" s="14">
        <v>63.039000000000001</v>
      </c>
      <c r="E157" s="14">
        <v>65.575999999999993</v>
      </c>
      <c r="F157" s="14">
        <v>35.815934400788798</v>
      </c>
      <c r="G157" s="14">
        <v>60.738796347754999</v>
      </c>
      <c r="H157" s="14">
        <v>19.004363379410901</v>
      </c>
      <c r="I157" s="14">
        <v>7.4269999999999996</v>
      </c>
      <c r="J157" s="14">
        <v>3.5640000000000001</v>
      </c>
      <c r="K157" s="14">
        <v>86.831000000000003</v>
      </c>
      <c r="L157" s="56" t="s">
        <v>983</v>
      </c>
      <c r="M157" s="56" t="s">
        <v>983</v>
      </c>
      <c r="N157" s="14">
        <v>27.112615558281799</v>
      </c>
      <c r="O157" s="14">
        <v>3.43365014823824</v>
      </c>
      <c r="P157" s="14">
        <v>-3999</v>
      </c>
      <c r="Q157" s="14">
        <v>427</v>
      </c>
      <c r="R157" s="14">
        <v>964713</v>
      </c>
      <c r="S157" s="14">
        <v>341300</v>
      </c>
      <c r="T157" s="20">
        <v>4220</v>
      </c>
      <c r="U157">
        <v>23497607690.117802</v>
      </c>
      <c r="V157" s="56" t="s">
        <v>983</v>
      </c>
      <c r="W157" s="56" t="s">
        <v>983</v>
      </c>
      <c r="X157" s="56" t="s">
        <v>983</v>
      </c>
      <c r="Y157" s="14">
        <v>47.192001342773402</v>
      </c>
      <c r="Z157" s="14">
        <v>58.316001892089801</v>
      </c>
      <c r="AA157" s="14">
        <v>96.403303487902505</v>
      </c>
      <c r="AB157" s="56" t="s">
        <v>983</v>
      </c>
      <c r="AC157" s="14">
        <v>64.12</v>
      </c>
      <c r="AD157" s="14">
        <v>0.271533184498923</v>
      </c>
      <c r="AE157" s="14">
        <v>2.6277436735414899</v>
      </c>
      <c r="AF157" s="14">
        <v>74.098395130393499</v>
      </c>
      <c r="AG157" s="14">
        <v>3.0659299043894599</v>
      </c>
      <c r="AH157" s="14">
        <v>13.169</v>
      </c>
      <c r="AI157" s="14">
        <v>4.6547277162886802</v>
      </c>
      <c r="AJ157" s="20">
        <v>100796.163856559</v>
      </c>
      <c r="AK157" s="14">
        <v>0.795074226118891</v>
      </c>
      <c r="AL157" s="20">
        <v>99.995165743856504</v>
      </c>
      <c r="AM157" s="14">
        <v>17.899999999999999</v>
      </c>
      <c r="AN157" s="14">
        <v>30</v>
      </c>
      <c r="AO157" s="14">
        <v>47.8</v>
      </c>
      <c r="AP157" s="58" t="s">
        <v>983</v>
      </c>
      <c r="AQ157" s="56" t="s">
        <v>983</v>
      </c>
      <c r="AR157" s="56" t="s">
        <v>983</v>
      </c>
      <c r="AS157" s="56" t="s">
        <v>983</v>
      </c>
      <c r="AT157" s="56" t="s">
        <v>983</v>
      </c>
      <c r="AU157" s="56" t="s">
        <v>983</v>
      </c>
      <c r="AV157" s="14">
        <v>7.6881078257621001</v>
      </c>
      <c r="AW157" s="14">
        <v>54.427448272705099</v>
      </c>
      <c r="AX157" s="14">
        <v>0.14925077453792299</v>
      </c>
      <c r="AY157" s="22">
        <v>101</v>
      </c>
      <c r="AZ157" s="22">
        <v>19.399999999999999</v>
      </c>
      <c r="BA157" s="24">
        <v>23.1</v>
      </c>
      <c r="BB157" s="25">
        <v>0.84799999999999998</v>
      </c>
      <c r="BC157" s="59" t="s">
        <v>983</v>
      </c>
      <c r="BD157" s="26" t="s">
        <v>984</v>
      </c>
      <c r="BE157" s="26" t="s">
        <v>995</v>
      </c>
      <c r="BF157" s="26" t="s">
        <v>310</v>
      </c>
      <c r="BG157" s="26" t="s">
        <v>310</v>
      </c>
      <c r="BH157" s="26" t="s">
        <v>452</v>
      </c>
      <c r="BI157" s="26" t="s">
        <v>1005</v>
      </c>
      <c r="BJ157">
        <v>144.361786925221</v>
      </c>
      <c r="BK157">
        <v>-6.6399036664999302</v>
      </c>
      <c r="BL157">
        <v>28.510003662109401</v>
      </c>
      <c r="BM157">
        <v>28.510003662109401</v>
      </c>
      <c r="BN157">
        <v>28.499993896484401</v>
      </c>
      <c r="BO157">
        <v>28.420007324218801</v>
      </c>
      <c r="BP157">
        <v>28.485002136230499</v>
      </c>
      <c r="BQ157" s="26">
        <v>2.0043474814695001E-2</v>
      </c>
      <c r="BR157" s="26">
        <v>341.95972249439302</v>
      </c>
      <c r="BS157" s="26">
        <v>18441.013275763002</v>
      </c>
      <c r="BT157" s="26">
        <v>9.2850135913792001E-2</v>
      </c>
      <c r="BU157" s="26">
        <v>0.70145945245039198</v>
      </c>
      <c r="BV157" s="26">
        <v>2.16616200761068E-132</v>
      </c>
      <c r="BW157" s="26">
        <v>34.275004849924699</v>
      </c>
      <c r="BX157" s="26">
        <v>1</v>
      </c>
      <c r="BY157" s="26">
        <v>28</v>
      </c>
      <c r="CA157">
        <f t="shared" si="2"/>
        <v>0</v>
      </c>
    </row>
    <row r="158" spans="1:79" x14ac:dyDescent="0.25">
      <c r="A158" t="s">
        <v>664</v>
      </c>
      <c r="B158" t="s">
        <v>665</v>
      </c>
      <c r="C158">
        <v>37974750</v>
      </c>
      <c r="D158" s="14">
        <v>73.900000000000006</v>
      </c>
      <c r="E158" s="14">
        <v>81.8</v>
      </c>
      <c r="F158" s="14">
        <v>15.052276813695</v>
      </c>
      <c r="G158" s="14">
        <v>67.429906423759803</v>
      </c>
      <c r="H158" s="14">
        <v>124.035886214442</v>
      </c>
      <c r="I158" s="14">
        <v>10.9</v>
      </c>
      <c r="J158" s="14">
        <v>1.48</v>
      </c>
      <c r="K158" s="14">
        <v>39.942</v>
      </c>
      <c r="L158" s="14">
        <v>50.170711961905297</v>
      </c>
      <c r="M158" s="14">
        <v>54.354085270499297</v>
      </c>
      <c r="N158" s="56" t="s">
        <v>983</v>
      </c>
      <c r="O158" s="56" t="s">
        <v>983</v>
      </c>
      <c r="P158" s="14">
        <v>-146976</v>
      </c>
      <c r="Q158" s="14">
        <v>1087</v>
      </c>
      <c r="R158" s="14">
        <v>9277538</v>
      </c>
      <c r="S158" s="14">
        <v>2834400</v>
      </c>
      <c r="T158" s="20">
        <v>30010</v>
      </c>
      <c r="U158">
        <v>585663814824.04395</v>
      </c>
      <c r="V158" s="14">
        <v>15.4</v>
      </c>
      <c r="W158" s="14">
        <v>1.4</v>
      </c>
      <c r="X158" s="14">
        <v>29.7</v>
      </c>
      <c r="Y158" s="14">
        <v>56.701000213622997</v>
      </c>
      <c r="Z158" s="14">
        <v>9.2349996566772496</v>
      </c>
      <c r="AA158" s="14">
        <v>74.289252645911105</v>
      </c>
      <c r="AB158" s="14">
        <v>1.0344500000000001</v>
      </c>
      <c r="AC158" s="14">
        <v>35662.639999999999</v>
      </c>
      <c r="AD158" s="14">
        <v>1.9776919604596701</v>
      </c>
      <c r="AE158" s="14">
        <v>46.9447075345374</v>
      </c>
      <c r="AF158" s="14">
        <v>30.8834390258091</v>
      </c>
      <c r="AG158" s="14">
        <v>39.650139527388603</v>
      </c>
      <c r="AH158" s="14">
        <v>60.058</v>
      </c>
      <c r="AI158" s="14">
        <v>16.0692552981875</v>
      </c>
      <c r="AJ158" s="20">
        <v>1410.0908574681</v>
      </c>
      <c r="AK158" s="14">
        <v>7.5171515848987198</v>
      </c>
      <c r="AL158" s="20">
        <v>99.966115727964606</v>
      </c>
      <c r="AM158" s="14">
        <v>6.1</v>
      </c>
      <c r="AN158" s="14">
        <v>18.7</v>
      </c>
      <c r="AO158" s="14">
        <v>4.4000000000000004</v>
      </c>
      <c r="AP158" s="21">
        <v>2.3997999999999999</v>
      </c>
      <c r="AQ158" s="14">
        <v>6.5</v>
      </c>
      <c r="AR158" s="14">
        <v>4.63931</v>
      </c>
      <c r="AS158" s="14">
        <v>100.0159</v>
      </c>
      <c r="AT158" s="14">
        <v>106.2427</v>
      </c>
      <c r="AU158" s="14">
        <v>0.98368</v>
      </c>
      <c r="AV158" s="14">
        <v>99.236641221374001</v>
      </c>
      <c r="AW158" s="14">
        <v>100</v>
      </c>
      <c r="AX158" s="14">
        <v>4.8410400181984699</v>
      </c>
      <c r="AY158" s="22">
        <v>138</v>
      </c>
      <c r="AZ158" s="22">
        <v>25.6</v>
      </c>
      <c r="BA158" s="24">
        <v>40.700000000000003</v>
      </c>
      <c r="BB158" s="59" t="s">
        <v>983</v>
      </c>
      <c r="BC158" s="59" t="s">
        <v>983</v>
      </c>
      <c r="BD158" s="26" t="s">
        <v>998</v>
      </c>
      <c r="BE158" s="26" t="s">
        <v>1003</v>
      </c>
      <c r="BF158" s="26" t="s">
        <v>286</v>
      </c>
      <c r="BG158" s="26" t="s">
        <v>286</v>
      </c>
      <c r="BH158" s="26" t="s">
        <v>1009</v>
      </c>
      <c r="BI158" s="26" t="s">
        <v>997</v>
      </c>
      <c r="BJ158">
        <v>19.1562721067565</v>
      </c>
      <c r="BK158">
        <v>51.9199198405001</v>
      </c>
      <c r="BL158">
        <v>3.30999145507815</v>
      </c>
      <c r="BM158">
        <v>2.1599975585937701</v>
      </c>
      <c r="BN158">
        <v>4.3500000000000201</v>
      </c>
      <c r="BO158">
        <v>5.0200134277344004</v>
      </c>
      <c r="BP158">
        <v>3.7100006103515901</v>
      </c>
      <c r="BQ158" s="26">
        <v>5.8360876611716003E-2</v>
      </c>
      <c r="BR158" s="26">
        <v>17723.952464581002</v>
      </c>
      <c r="BS158" s="26">
        <v>18363.800099523502</v>
      </c>
      <c r="BT158" s="26">
        <v>8.0565600793507701E-84</v>
      </c>
      <c r="BU158" s="26">
        <v>3.5239887643287203E-83</v>
      </c>
      <c r="BV158" s="26">
        <v>0</v>
      </c>
      <c r="BW158" s="26">
        <v>288653.56339199602</v>
      </c>
      <c r="BX158" s="26">
        <v>1</v>
      </c>
      <c r="BY158" s="26">
        <v>25</v>
      </c>
      <c r="CA158">
        <f t="shared" si="2"/>
        <v>0</v>
      </c>
    </row>
    <row r="159" spans="1:79" x14ac:dyDescent="0.25">
      <c r="A159" t="s">
        <v>666</v>
      </c>
      <c r="B159" t="s">
        <v>667</v>
      </c>
      <c r="C159">
        <v>10283822</v>
      </c>
      <c r="D159" s="14">
        <v>78.7</v>
      </c>
      <c r="E159" s="14">
        <v>84.9</v>
      </c>
      <c r="F159" s="14">
        <v>13.4579078221324</v>
      </c>
      <c r="G159" s="14">
        <v>64.588234640280305</v>
      </c>
      <c r="H159" s="14">
        <v>112.23945350807</v>
      </c>
      <c r="I159" s="14">
        <v>11</v>
      </c>
      <c r="J159" s="14">
        <v>1.38</v>
      </c>
      <c r="K159" s="14">
        <v>34.789000000000001</v>
      </c>
      <c r="L159" s="14">
        <v>41.714874123494802</v>
      </c>
      <c r="M159" s="14">
        <v>42.724266398077297</v>
      </c>
      <c r="N159" s="56" t="s">
        <v>983</v>
      </c>
      <c r="O159" s="56" t="s">
        <v>983</v>
      </c>
      <c r="P159" s="14">
        <v>-30001</v>
      </c>
      <c r="Q159" s="14">
        <v>19</v>
      </c>
      <c r="R159" s="14">
        <v>17367956</v>
      </c>
      <c r="S159" s="14">
        <v>3199200</v>
      </c>
      <c r="T159" s="20">
        <v>32680</v>
      </c>
      <c r="U159">
        <v>240674524464.23999</v>
      </c>
      <c r="V159" s="56" t="s">
        <v>983</v>
      </c>
      <c r="W159" s="14">
        <v>1.9</v>
      </c>
      <c r="X159" s="14">
        <v>33.799999999999997</v>
      </c>
      <c r="Y159" s="14">
        <v>58.811000823974602</v>
      </c>
      <c r="Z159" s="14">
        <v>5.8509998321533203</v>
      </c>
      <c r="AA159" s="14">
        <v>84.5713290399882</v>
      </c>
      <c r="AB159" s="14">
        <v>1.3168200000000001</v>
      </c>
      <c r="AC159" s="14">
        <v>14294.56</v>
      </c>
      <c r="AD159" s="14">
        <v>1.7795293591383501</v>
      </c>
      <c r="AE159" s="14">
        <v>39.452940398253297</v>
      </c>
      <c r="AF159" s="14">
        <v>34.611423825368902</v>
      </c>
      <c r="AG159" s="14">
        <v>22.901180078188499</v>
      </c>
      <c r="AH159" s="14">
        <v>65.210999999999999</v>
      </c>
      <c r="AI159" s="14">
        <v>46.322112008344902</v>
      </c>
      <c r="AJ159" s="20">
        <v>3653.4730780376099</v>
      </c>
      <c r="AK159" s="14">
        <v>4.33155402784831</v>
      </c>
      <c r="AL159" s="20">
        <v>16.008356626681199</v>
      </c>
      <c r="AM159" s="14">
        <v>9.8000000000000007</v>
      </c>
      <c r="AN159" s="14">
        <v>11.1</v>
      </c>
      <c r="AO159" s="14">
        <v>3.7</v>
      </c>
      <c r="AP159" s="21">
        <v>3.3355999999999999</v>
      </c>
      <c r="AQ159" s="14">
        <v>3.4</v>
      </c>
      <c r="AR159" s="56" t="s">
        <v>983</v>
      </c>
      <c r="AS159" s="14">
        <v>106.18313000000001</v>
      </c>
      <c r="AT159" s="56" t="s">
        <v>983</v>
      </c>
      <c r="AU159" s="14">
        <v>0.97443000000000002</v>
      </c>
      <c r="AV159" s="14">
        <v>99.795291709314199</v>
      </c>
      <c r="AW159" s="14">
        <v>100</v>
      </c>
      <c r="AX159" s="14">
        <v>22.7109332338092</v>
      </c>
      <c r="AY159" s="22">
        <v>139</v>
      </c>
      <c r="AZ159" s="22">
        <v>23.2</v>
      </c>
      <c r="BA159" s="24">
        <v>42.2</v>
      </c>
      <c r="BB159" s="25">
        <v>0.81599999999999995</v>
      </c>
      <c r="BC159" s="27" t="s">
        <v>668</v>
      </c>
      <c r="BD159" s="26" t="s">
        <v>998</v>
      </c>
      <c r="BE159" s="26" t="s">
        <v>1003</v>
      </c>
      <c r="BF159" s="26" t="s">
        <v>286</v>
      </c>
      <c r="BG159" s="26" t="s">
        <v>286</v>
      </c>
      <c r="BH159" s="26" t="s">
        <v>996</v>
      </c>
      <c r="BI159" s="26" t="s">
        <v>997</v>
      </c>
      <c r="BJ159">
        <v>-8.2915725540486296</v>
      </c>
      <c r="BK159">
        <v>39.565077075000097</v>
      </c>
      <c r="BL159">
        <v>11.779992675781299</v>
      </c>
      <c r="BM159">
        <v>10.089990234375</v>
      </c>
      <c r="BN159">
        <v>13.050012207031299</v>
      </c>
      <c r="BO159">
        <v>12.5800109863281</v>
      </c>
      <c r="BP159">
        <v>11.875001525878901</v>
      </c>
      <c r="BQ159" s="26">
        <v>7.8815860912894997E-2</v>
      </c>
      <c r="BR159" s="26">
        <v>27694.684502514301</v>
      </c>
      <c r="BS159" s="26">
        <v>18355.8086130134</v>
      </c>
      <c r="BT159" s="26">
        <v>1.0251603107474E-83</v>
      </c>
      <c r="BU159" s="26">
        <v>9.8877998002835793E-102</v>
      </c>
      <c r="BV159" s="26">
        <v>0</v>
      </c>
      <c r="BW159" s="26">
        <v>2250029.6692786999</v>
      </c>
      <c r="BX159" s="26">
        <v>1</v>
      </c>
      <c r="BY159" s="26">
        <v>9</v>
      </c>
      <c r="CA159">
        <f t="shared" si="2"/>
        <v>0</v>
      </c>
    </row>
    <row r="160" spans="1:79" x14ac:dyDescent="0.25">
      <c r="A160" t="s">
        <v>669</v>
      </c>
      <c r="B160" t="s">
        <v>670</v>
      </c>
      <c r="C160">
        <v>6956071</v>
      </c>
      <c r="D160" s="14">
        <v>72.159000000000006</v>
      </c>
      <c r="E160" s="14">
        <v>76.25</v>
      </c>
      <c r="F160" s="14">
        <v>29.4405055961229</v>
      </c>
      <c r="G160" s="14">
        <v>64.129279394416301</v>
      </c>
      <c r="H160" s="14">
        <v>17.508358922728402</v>
      </c>
      <c r="I160" s="14">
        <v>5.4980000000000002</v>
      </c>
      <c r="J160" s="14">
        <v>2.4289999999999998</v>
      </c>
      <c r="K160" s="14">
        <v>38.414999999999999</v>
      </c>
      <c r="L160" s="14">
        <v>32.298625716342897</v>
      </c>
      <c r="M160" s="14">
        <v>36.3792056878344</v>
      </c>
      <c r="N160" s="14">
        <v>12.464431368803201</v>
      </c>
      <c r="O160" s="14">
        <v>0.41048231667933399</v>
      </c>
      <c r="P160" s="14">
        <v>-82780</v>
      </c>
      <c r="Q160" s="14">
        <v>76</v>
      </c>
      <c r="R160" s="14">
        <v>560631</v>
      </c>
      <c r="S160" s="56" t="s">
        <v>983</v>
      </c>
      <c r="T160" s="20">
        <v>13220</v>
      </c>
      <c r="U160">
        <v>40496953779.070999</v>
      </c>
      <c r="V160" s="14">
        <v>24.2</v>
      </c>
      <c r="W160" s="14">
        <v>18.600000000000001</v>
      </c>
      <c r="X160" s="14">
        <v>48.8</v>
      </c>
      <c r="Y160" s="14">
        <v>72.094001770019503</v>
      </c>
      <c r="Z160" s="14">
        <v>20.129999160766602</v>
      </c>
      <c r="AA160" s="14">
        <v>69.995034933113999</v>
      </c>
      <c r="AB160" s="14">
        <v>0.14882999999999999</v>
      </c>
      <c r="AC160" s="14">
        <v>97.98</v>
      </c>
      <c r="AD160" s="14">
        <v>0.93058268539120703</v>
      </c>
      <c r="AE160" s="14">
        <v>55.084319154291499</v>
      </c>
      <c r="AF160" s="14">
        <v>37.748803446702702</v>
      </c>
      <c r="AG160" s="14">
        <v>14.314736080032899</v>
      </c>
      <c r="AH160" s="14">
        <v>61.585000000000001</v>
      </c>
      <c r="AI160" s="56" t="s">
        <v>983</v>
      </c>
      <c r="AJ160" s="20">
        <v>17728.545959209801</v>
      </c>
      <c r="AK160" s="14">
        <v>0.86402947726851898</v>
      </c>
      <c r="AL160" s="20">
        <v>99.058308249718095</v>
      </c>
      <c r="AM160" s="14">
        <v>9.6</v>
      </c>
      <c r="AN160" s="14">
        <v>17.5</v>
      </c>
      <c r="AO160" s="14">
        <v>20.2</v>
      </c>
      <c r="AP160" s="21">
        <v>0.2399</v>
      </c>
      <c r="AQ160" s="56" t="s">
        <v>983</v>
      </c>
      <c r="AR160" s="14">
        <v>3.4383400000000002</v>
      </c>
      <c r="AS160" s="56" t="s">
        <v>983</v>
      </c>
      <c r="AT160" s="56" t="s">
        <v>983</v>
      </c>
      <c r="AU160" s="56" t="s">
        <v>983</v>
      </c>
      <c r="AV160" s="14">
        <v>82.801342148143107</v>
      </c>
      <c r="AW160" s="14">
        <v>99.3</v>
      </c>
      <c r="AX160" s="14">
        <v>2.7204397550273698</v>
      </c>
      <c r="AY160" s="22">
        <v>112</v>
      </c>
      <c r="AZ160" s="22">
        <v>19</v>
      </c>
      <c r="BA160" s="24">
        <v>28.2</v>
      </c>
      <c r="BB160" s="25">
        <v>0.82399999999999995</v>
      </c>
      <c r="BC160" s="27" t="s">
        <v>671</v>
      </c>
      <c r="BD160" s="26" t="s">
        <v>1001</v>
      </c>
      <c r="BE160" s="26" t="s">
        <v>995</v>
      </c>
      <c r="BF160" s="26" t="s">
        <v>1002</v>
      </c>
      <c r="BG160" s="26" t="s">
        <v>265</v>
      </c>
      <c r="BH160" s="26" t="s">
        <v>1002</v>
      </c>
      <c r="BI160" s="26" t="s">
        <v>987</v>
      </c>
      <c r="BJ160">
        <v>-58.471963953555303</v>
      </c>
      <c r="BK160">
        <v>-23.438619893499901</v>
      </c>
      <c r="BL160">
        <v>28.089990234375001</v>
      </c>
      <c r="BM160">
        <v>29.469995117187501</v>
      </c>
      <c r="BN160">
        <v>29.110009765625001</v>
      </c>
      <c r="BO160">
        <v>29.580010986328102</v>
      </c>
      <c r="BP160">
        <v>29.062501525878901</v>
      </c>
      <c r="BQ160" s="26">
        <v>5.3745929127706003E-2</v>
      </c>
      <c r="BR160" s="26">
        <v>357.77202296850999</v>
      </c>
      <c r="BS160" s="26">
        <v>18361.62428928</v>
      </c>
      <c r="BT160" s="26">
        <v>5.9604344821446503E-40</v>
      </c>
      <c r="BU160" s="26">
        <v>1.8971644613355401E-40</v>
      </c>
      <c r="BV160" s="28" t="s">
        <v>672</v>
      </c>
      <c r="BW160" s="26">
        <v>1478.45380963912</v>
      </c>
      <c r="BX160" s="26">
        <v>1</v>
      </c>
      <c r="BY160" s="26">
        <v>20</v>
      </c>
      <c r="CA160">
        <f t="shared" si="2"/>
        <v>0</v>
      </c>
    </row>
    <row r="161" spans="1:79" x14ac:dyDescent="0.25">
      <c r="A161" t="s">
        <v>673</v>
      </c>
      <c r="B161" t="s">
        <v>674</v>
      </c>
      <c r="C161">
        <v>4569087</v>
      </c>
      <c r="D161" s="14">
        <v>72.263000000000005</v>
      </c>
      <c r="E161" s="14">
        <v>75.594999999999999</v>
      </c>
      <c r="F161" s="14">
        <v>38.9473612779327</v>
      </c>
      <c r="G161" s="14">
        <v>57.9193329849872</v>
      </c>
      <c r="H161" s="14">
        <v>758.98455149501694</v>
      </c>
      <c r="I161" s="14">
        <v>3.4609999999999999</v>
      </c>
      <c r="J161" s="14">
        <v>3.6429999999999998</v>
      </c>
      <c r="K161" s="14">
        <v>23.835999999999999</v>
      </c>
      <c r="L161" s="14">
        <v>55.639704513005199</v>
      </c>
      <c r="M161" s="14">
        <v>18.5727785020106</v>
      </c>
      <c r="N161" s="56" t="s">
        <v>983</v>
      </c>
      <c r="O161" s="14">
        <v>13.1712889752342</v>
      </c>
      <c r="P161" s="14">
        <v>-52816</v>
      </c>
      <c r="Q161" s="14">
        <v>100742</v>
      </c>
      <c r="R161" s="56" t="s">
        <v>983</v>
      </c>
      <c r="S161" s="56" t="s">
        <v>983</v>
      </c>
      <c r="T161" s="20">
        <v>6000</v>
      </c>
      <c r="U161">
        <v>14615900000</v>
      </c>
      <c r="V161" s="56" t="s">
        <v>983</v>
      </c>
      <c r="W161" s="56" t="s">
        <v>983</v>
      </c>
      <c r="X161" s="56" t="s">
        <v>983</v>
      </c>
      <c r="Y161" s="14">
        <v>43.838001251220703</v>
      </c>
      <c r="Z161" s="14">
        <v>6.08500003814697</v>
      </c>
      <c r="AA161" s="14">
        <v>25.458653429516801</v>
      </c>
      <c r="AB161" s="56" t="s">
        <v>983</v>
      </c>
      <c r="AC161" s="14">
        <v>375.95</v>
      </c>
      <c r="AD161" s="56" t="s">
        <v>983</v>
      </c>
      <c r="AE161" s="14">
        <v>49.322261366733201</v>
      </c>
      <c r="AF161" s="14">
        <v>1.5232558266269001</v>
      </c>
      <c r="AG161" s="14">
        <v>8.3592518432039</v>
      </c>
      <c r="AH161" s="14">
        <v>76.164000000000001</v>
      </c>
      <c r="AI161" s="56" t="s">
        <v>983</v>
      </c>
      <c r="AJ161" s="20">
        <v>194.56567526030301</v>
      </c>
      <c r="AK161" s="56" t="s">
        <v>983</v>
      </c>
      <c r="AL161" s="20">
        <v>100</v>
      </c>
      <c r="AM161" s="14">
        <v>9.5</v>
      </c>
      <c r="AN161" s="56" t="s">
        <v>983</v>
      </c>
      <c r="AO161" s="14">
        <v>20.3</v>
      </c>
      <c r="AP161" s="58" t="s">
        <v>983</v>
      </c>
      <c r="AQ161" s="56" t="s">
        <v>983</v>
      </c>
      <c r="AR161" s="14">
        <v>5.7177300000000004</v>
      </c>
      <c r="AS161" s="14">
        <v>98.916529999999995</v>
      </c>
      <c r="AT161" s="14">
        <v>99.82544</v>
      </c>
      <c r="AU161" s="14">
        <v>1.05643</v>
      </c>
      <c r="AV161" s="14">
        <v>96.138192719590506</v>
      </c>
      <c r="AW161" s="14">
        <v>100</v>
      </c>
      <c r="AX161" s="14">
        <v>8.4381364150933802</v>
      </c>
      <c r="AY161" s="61" t="s">
        <v>983</v>
      </c>
      <c r="AZ161" s="61" t="s">
        <v>983</v>
      </c>
      <c r="BA161" s="31">
        <v>19.7</v>
      </c>
      <c r="BB161" s="25">
        <v>0.53600000000000003</v>
      </c>
      <c r="BC161" s="59" t="s">
        <v>983</v>
      </c>
      <c r="BD161" s="26" t="s">
        <v>984</v>
      </c>
      <c r="BE161" s="26" t="s">
        <v>995</v>
      </c>
      <c r="BF161" s="26" t="s">
        <v>272</v>
      </c>
      <c r="BG161" s="26" t="s">
        <v>272</v>
      </c>
      <c r="BH161" s="26" t="s">
        <v>999</v>
      </c>
      <c r="BI161" s="26" t="s">
        <v>1000</v>
      </c>
      <c r="BJ161">
        <v>35.262730438001299</v>
      </c>
      <c r="BK161">
        <v>31.9405838015001</v>
      </c>
      <c r="BL161">
        <v>14.170007324218799</v>
      </c>
      <c r="BM161">
        <v>10.9999938964844</v>
      </c>
      <c r="BN161">
        <v>12.4699951171875</v>
      </c>
      <c r="BO161">
        <v>15.8799987792969</v>
      </c>
      <c r="BP161">
        <v>13.3799987792969</v>
      </c>
      <c r="BQ161" s="26">
        <v>5.2609982557956E-2</v>
      </c>
      <c r="BR161" s="26">
        <v>741.14729794368805</v>
      </c>
      <c r="BS161" s="26">
        <v>18361.2412686674</v>
      </c>
      <c r="BT161" s="26">
        <v>1.08444217622749E-15</v>
      </c>
      <c r="BU161" s="26">
        <v>5.1490946259881303E-16</v>
      </c>
      <c r="BV161" s="26">
        <v>1.9289295234380701E-272</v>
      </c>
      <c r="BW161" s="26">
        <v>36828.723460466397</v>
      </c>
      <c r="BX161" s="26">
        <v>1</v>
      </c>
      <c r="BY161" s="26">
        <v>25</v>
      </c>
      <c r="CA161">
        <f t="shared" si="2"/>
        <v>0</v>
      </c>
    </row>
    <row r="162" spans="1:79" x14ac:dyDescent="0.25">
      <c r="A162" t="s">
        <v>675</v>
      </c>
      <c r="B162" t="s">
        <v>676</v>
      </c>
      <c r="C162">
        <v>277679</v>
      </c>
      <c r="D162" s="14">
        <v>75.400999999999996</v>
      </c>
      <c r="E162" s="14">
        <v>79.724999999999994</v>
      </c>
      <c r="F162" s="14">
        <v>22.761894129552498</v>
      </c>
      <c r="G162" s="14">
        <v>68.947597765765494</v>
      </c>
      <c r="H162" s="14">
        <v>75.8685792349727</v>
      </c>
      <c r="I162" s="14">
        <v>5.649</v>
      </c>
      <c r="J162" s="14">
        <v>1.9410000000000001</v>
      </c>
      <c r="K162" s="14">
        <v>38.165999999999997</v>
      </c>
      <c r="L162" s="56" t="s">
        <v>983</v>
      </c>
      <c r="M162" s="56" t="s">
        <v>983</v>
      </c>
      <c r="N162" s="56" t="s">
        <v>983</v>
      </c>
      <c r="O162" s="56" t="s">
        <v>983</v>
      </c>
      <c r="P162" s="14">
        <v>-5000</v>
      </c>
      <c r="Q162" s="56" t="s">
        <v>983</v>
      </c>
      <c r="R162" s="56" t="s">
        <v>983</v>
      </c>
      <c r="S162" s="14">
        <v>76433</v>
      </c>
      <c r="T162" s="57" t="s">
        <v>983</v>
      </c>
      <c r="U162" s="59" t="s">
        <v>983</v>
      </c>
      <c r="V162" s="56" t="s">
        <v>983</v>
      </c>
      <c r="W162" s="56" t="s">
        <v>983</v>
      </c>
      <c r="X162" s="56" t="s">
        <v>983</v>
      </c>
      <c r="Y162" s="14">
        <v>54.174999237060497</v>
      </c>
      <c r="Z162" s="14">
        <v>6.8839998245239302</v>
      </c>
      <c r="AA162" s="14">
        <v>78.641813907055607</v>
      </c>
      <c r="AB162" s="56" t="s">
        <v>983</v>
      </c>
      <c r="AC162" s="56" t="s">
        <v>983</v>
      </c>
      <c r="AD162" s="56" t="s">
        <v>983</v>
      </c>
      <c r="AE162" s="14">
        <v>12.431693989071</v>
      </c>
      <c r="AF162" s="14">
        <v>42.349726775956299</v>
      </c>
      <c r="AG162" s="14">
        <v>1.9531945977421299</v>
      </c>
      <c r="AH162" s="14">
        <v>61.834000000000003</v>
      </c>
      <c r="AI162" s="56" t="s">
        <v>983</v>
      </c>
      <c r="AJ162" s="57" t="s">
        <v>983</v>
      </c>
      <c r="AK162" s="14">
        <v>2.9556798733920999</v>
      </c>
      <c r="AL162" s="57" t="s">
        <v>983</v>
      </c>
      <c r="AM162" s="14">
        <v>19.5</v>
      </c>
      <c r="AN162" s="56" t="s">
        <v>983</v>
      </c>
      <c r="AO162" s="56" t="s">
        <v>983</v>
      </c>
      <c r="AP162" s="58" t="s">
        <v>983</v>
      </c>
      <c r="AQ162" s="56" t="s">
        <v>983</v>
      </c>
      <c r="AR162" s="56" t="s">
        <v>983</v>
      </c>
      <c r="AS162" s="56" t="s">
        <v>983</v>
      </c>
      <c r="AT162" s="56" t="s">
        <v>983</v>
      </c>
      <c r="AU162" s="56" t="s">
        <v>983</v>
      </c>
      <c r="AV162" s="56" t="s">
        <v>983</v>
      </c>
      <c r="AW162" s="14">
        <v>100</v>
      </c>
      <c r="AX162" s="56" t="s">
        <v>983</v>
      </c>
      <c r="AY162" s="22">
        <v>120</v>
      </c>
      <c r="AZ162" s="60" t="s">
        <v>983</v>
      </c>
      <c r="BA162" s="24">
        <v>31.9</v>
      </c>
      <c r="BB162" s="59" t="s">
        <v>983</v>
      </c>
      <c r="BC162" s="59" t="s">
        <v>983</v>
      </c>
      <c r="BD162" s="26" t="s">
        <v>984</v>
      </c>
      <c r="BE162" s="26" t="s">
        <v>985</v>
      </c>
      <c r="BF162" s="26" t="s">
        <v>310</v>
      </c>
      <c r="BG162" s="26" t="s">
        <v>310</v>
      </c>
      <c r="BH162" s="26" t="s">
        <v>677</v>
      </c>
      <c r="BI162" s="26" t="s">
        <v>1005</v>
      </c>
      <c r="BJ162">
        <v>-139.014928716057</v>
      </c>
      <c r="BK162">
        <v>-9.7821591124999294</v>
      </c>
      <c r="BL162">
        <v>26.979649122807</v>
      </c>
      <c r="BM162">
        <v>27.987435328898702</v>
      </c>
      <c r="BN162">
        <v>27.849624060150401</v>
      </c>
      <c r="BO162">
        <v>28.3041345480028</v>
      </c>
      <c r="BP162">
        <v>26.979649122807</v>
      </c>
      <c r="BQ162" s="26">
        <v>0.111058887797557</v>
      </c>
      <c r="BR162" s="26">
        <v>59.091352065499699</v>
      </c>
      <c r="BS162" s="26">
        <v>18345.5205282016</v>
      </c>
      <c r="BT162" s="26">
        <v>3.0265683571604699E-47</v>
      </c>
      <c r="BU162" s="26">
        <v>7.0053225829854297E-90</v>
      </c>
      <c r="BV162" s="26">
        <v>0</v>
      </c>
      <c r="BW162" s="26">
        <v>193.827243318109</v>
      </c>
      <c r="BX162" s="26">
        <v>1</v>
      </c>
      <c r="BY162" s="26">
        <v>21</v>
      </c>
      <c r="CA162">
        <f t="shared" si="2"/>
        <v>0</v>
      </c>
    </row>
    <row r="163" spans="1:79" x14ac:dyDescent="0.25">
      <c r="A163" t="s">
        <v>678</v>
      </c>
      <c r="B163" t="s">
        <v>679</v>
      </c>
      <c r="C163">
        <v>2781677</v>
      </c>
      <c r="D163" s="14">
        <v>78.980999999999995</v>
      </c>
      <c r="E163" s="14">
        <v>81.876000000000005</v>
      </c>
      <c r="F163" s="14">
        <v>13.5407641851225</v>
      </c>
      <c r="G163" s="14">
        <v>85.089165476139996</v>
      </c>
      <c r="H163" s="14">
        <v>239.59319552110199</v>
      </c>
      <c r="I163" s="14">
        <v>1.202</v>
      </c>
      <c r="J163" s="14">
        <v>1.8660000000000001</v>
      </c>
      <c r="K163" s="14">
        <v>0.864999999999995</v>
      </c>
      <c r="L163" s="14">
        <v>37.257002731970601</v>
      </c>
      <c r="M163" s="14">
        <v>51.042427833185201</v>
      </c>
      <c r="N163" s="56" t="s">
        <v>983</v>
      </c>
      <c r="O163" s="56" t="s">
        <v>983</v>
      </c>
      <c r="P163" s="14">
        <v>200000</v>
      </c>
      <c r="Q163" s="14">
        <v>36</v>
      </c>
      <c r="R163" s="14">
        <v>29178923</v>
      </c>
      <c r="S163" s="14">
        <v>1835000</v>
      </c>
      <c r="T163" s="20">
        <v>124410</v>
      </c>
      <c r="U163">
        <v>191362087912.08801</v>
      </c>
      <c r="V163" s="56" t="s">
        <v>983</v>
      </c>
      <c r="W163" s="56" t="s">
        <v>983</v>
      </c>
      <c r="X163" s="56" t="s">
        <v>983</v>
      </c>
      <c r="Y163" s="14">
        <v>86.819999694824205</v>
      </c>
      <c r="Z163" s="14">
        <v>1.1940000057220499</v>
      </c>
      <c r="AA163" s="14">
        <v>59.971496686130401</v>
      </c>
      <c r="AB163" s="56" t="s">
        <v>983</v>
      </c>
      <c r="AC163" s="14">
        <v>1502.58</v>
      </c>
      <c r="AD163" s="56" t="s">
        <v>983</v>
      </c>
      <c r="AE163" s="14">
        <v>5.7708871662360002</v>
      </c>
      <c r="AF163" s="14">
        <v>0</v>
      </c>
      <c r="AG163" s="14">
        <v>13.229235431790899</v>
      </c>
      <c r="AH163" s="14">
        <v>99.135000000000005</v>
      </c>
      <c r="AI163" s="14">
        <v>9.3529115018145301</v>
      </c>
      <c r="AJ163" s="20">
        <v>22.7716515709593</v>
      </c>
      <c r="AK163" s="14">
        <v>43.857307951616797</v>
      </c>
      <c r="AL163" s="20">
        <v>100</v>
      </c>
      <c r="AM163" s="14">
        <v>15.6</v>
      </c>
      <c r="AN163" s="14">
        <v>15.3</v>
      </c>
      <c r="AO163" s="14">
        <v>6.8</v>
      </c>
      <c r="AP163" s="21">
        <v>2.7831000000000001</v>
      </c>
      <c r="AQ163" s="14">
        <v>1.4</v>
      </c>
      <c r="AR163" s="56" t="s">
        <v>983</v>
      </c>
      <c r="AS163" s="14">
        <v>103.28073999999999</v>
      </c>
      <c r="AT163" s="14">
        <v>95.669550000000001</v>
      </c>
      <c r="AU163" s="56" t="s">
        <v>983</v>
      </c>
      <c r="AV163" s="56" t="s">
        <v>983</v>
      </c>
      <c r="AW163" s="14">
        <v>100</v>
      </c>
      <c r="AX163" s="14">
        <v>14.858476060880401</v>
      </c>
      <c r="AY163" s="61" t="s">
        <v>983</v>
      </c>
      <c r="AZ163" s="22">
        <v>33.9</v>
      </c>
      <c r="BA163" s="24">
        <v>33.200000000000003</v>
      </c>
      <c r="BB163" s="59" t="s">
        <v>983</v>
      </c>
      <c r="BC163" s="59" t="s">
        <v>983</v>
      </c>
      <c r="BD163" s="26" t="s">
        <v>984</v>
      </c>
      <c r="BE163" s="26" t="s">
        <v>985</v>
      </c>
      <c r="BF163" s="26" t="s">
        <v>272</v>
      </c>
      <c r="BG163" s="26" t="s">
        <v>272</v>
      </c>
      <c r="BH163" s="26" t="s">
        <v>999</v>
      </c>
      <c r="BI163" s="26" t="s">
        <v>1000</v>
      </c>
      <c r="BJ163">
        <v>51.137942225788599</v>
      </c>
      <c r="BK163">
        <v>25.3636538760001</v>
      </c>
      <c r="BL163">
        <v>20.230004882812501</v>
      </c>
      <c r="BM163">
        <v>17.480004882812501</v>
      </c>
      <c r="BN163">
        <v>19.559991455078102</v>
      </c>
      <c r="BO163">
        <v>22.980004882812501</v>
      </c>
      <c r="BP163">
        <v>20.062501525878901</v>
      </c>
      <c r="BQ163" s="26">
        <v>1.0804525947425E-2</v>
      </c>
      <c r="BR163" s="26">
        <v>15463284.776809299</v>
      </c>
      <c r="BS163" s="26">
        <v>18562.688916917701</v>
      </c>
      <c r="BT163" s="26">
        <v>2.4992793604501201E-7</v>
      </c>
      <c r="BU163" s="26">
        <v>0.50407036434415697</v>
      </c>
      <c r="BV163" s="26">
        <v>1.81622847183302E-146</v>
      </c>
      <c r="BW163" s="26">
        <v>1037621.36810822</v>
      </c>
      <c r="BX163" s="26">
        <v>0</v>
      </c>
      <c r="BY163" s="26">
        <v>50</v>
      </c>
      <c r="CA163">
        <f t="shared" si="2"/>
        <v>0</v>
      </c>
    </row>
    <row r="164" spans="1:79" x14ac:dyDescent="0.25">
      <c r="A164" t="s">
        <v>680</v>
      </c>
      <c r="B164" t="s">
        <v>681</v>
      </c>
      <c r="C164" s="59" t="s">
        <v>983</v>
      </c>
      <c r="D164" s="56" t="s">
        <v>983</v>
      </c>
      <c r="E164" s="56" t="s">
        <v>983</v>
      </c>
      <c r="F164" s="56" t="s">
        <v>983</v>
      </c>
      <c r="G164" s="56" t="s">
        <v>983</v>
      </c>
      <c r="H164" s="56" t="s">
        <v>983</v>
      </c>
      <c r="I164" s="56" t="s">
        <v>983</v>
      </c>
      <c r="J164" s="56" t="s">
        <v>983</v>
      </c>
      <c r="K164" s="56" t="s">
        <v>983</v>
      </c>
      <c r="L164" s="56" t="s">
        <v>983</v>
      </c>
      <c r="M164" s="56" t="s">
        <v>983</v>
      </c>
      <c r="N164" s="56" t="s">
        <v>983</v>
      </c>
      <c r="O164" s="56" t="s">
        <v>983</v>
      </c>
      <c r="P164" s="56" t="s">
        <v>983</v>
      </c>
      <c r="Q164" s="56" t="s">
        <v>983</v>
      </c>
      <c r="R164" s="56" t="s">
        <v>983</v>
      </c>
      <c r="S164" s="56" t="s">
        <v>983</v>
      </c>
      <c r="T164" s="57" t="s">
        <v>983</v>
      </c>
      <c r="U164" s="59" t="s">
        <v>983</v>
      </c>
      <c r="V164" s="56" t="s">
        <v>983</v>
      </c>
      <c r="W164" s="56" t="s">
        <v>983</v>
      </c>
      <c r="X164" s="56" t="s">
        <v>983</v>
      </c>
      <c r="Y164" s="56" t="s">
        <v>983</v>
      </c>
      <c r="Z164" s="56" t="s">
        <v>983</v>
      </c>
      <c r="AA164" s="56" t="s">
        <v>983</v>
      </c>
      <c r="AB164" s="56" t="s">
        <v>983</v>
      </c>
      <c r="AC164" s="56" t="s">
        <v>983</v>
      </c>
      <c r="AD164" s="56" t="s">
        <v>983</v>
      </c>
      <c r="AE164" s="56" t="s">
        <v>983</v>
      </c>
      <c r="AF164" s="56" t="s">
        <v>983</v>
      </c>
      <c r="AG164" s="56" t="s">
        <v>983</v>
      </c>
      <c r="AH164" s="56" t="s">
        <v>983</v>
      </c>
      <c r="AI164" s="56" t="s">
        <v>983</v>
      </c>
      <c r="AJ164" s="57" t="s">
        <v>983</v>
      </c>
      <c r="AK164" s="56" t="s">
        <v>983</v>
      </c>
      <c r="AL164" s="57" t="s">
        <v>983</v>
      </c>
      <c r="AM164" s="56" t="s">
        <v>983</v>
      </c>
      <c r="AN164" s="56" t="s">
        <v>983</v>
      </c>
      <c r="AO164" s="56" t="s">
        <v>983</v>
      </c>
      <c r="AP164" s="58" t="s">
        <v>983</v>
      </c>
      <c r="AQ164" s="56" t="s">
        <v>983</v>
      </c>
      <c r="AR164" s="56" t="s">
        <v>983</v>
      </c>
      <c r="AS164" s="56" t="s">
        <v>983</v>
      </c>
      <c r="AT164" s="56" t="s">
        <v>983</v>
      </c>
      <c r="AU164" s="56" t="s">
        <v>983</v>
      </c>
      <c r="AV164" s="56" t="s">
        <v>983</v>
      </c>
      <c r="AW164" s="56" t="s">
        <v>983</v>
      </c>
      <c r="AX164" s="56" t="s">
        <v>983</v>
      </c>
      <c r="AY164" s="61" t="s">
        <v>983</v>
      </c>
      <c r="AZ164" s="60" t="s">
        <v>983</v>
      </c>
      <c r="BA164" s="66" t="s">
        <v>983</v>
      </c>
      <c r="BB164" s="69" t="s">
        <v>983</v>
      </c>
      <c r="BC164" s="59" t="s">
        <v>983</v>
      </c>
      <c r="BD164" s="64" t="s">
        <v>983</v>
      </c>
      <c r="BE164" s="64" t="s">
        <v>983</v>
      </c>
      <c r="BF164" s="26" t="s">
        <v>278</v>
      </c>
      <c r="BG164" s="26" t="s">
        <v>278</v>
      </c>
      <c r="BH164" s="26" t="s">
        <v>1007</v>
      </c>
      <c r="BI164" s="26" t="s">
        <v>994</v>
      </c>
      <c r="BJ164">
        <v>55.550615000000001</v>
      </c>
      <c r="BK164">
        <v>-21.140234</v>
      </c>
      <c r="BL164">
        <v>21.999993896484401</v>
      </c>
      <c r="BM164">
        <v>22.320001220703102</v>
      </c>
      <c r="BN164">
        <v>22.080010986328102</v>
      </c>
      <c r="BO164">
        <v>21.700006103515602</v>
      </c>
      <c r="BP164">
        <v>22.0250030517578</v>
      </c>
      <c r="BQ164" s="26">
        <v>0.160232064461065</v>
      </c>
      <c r="BR164" s="26">
        <v>417.442280908486</v>
      </c>
      <c r="BS164" s="26">
        <v>18347.664792448901</v>
      </c>
      <c r="BT164" s="26">
        <v>1.6037834421733199E-70</v>
      </c>
      <c r="BU164" s="26">
        <v>2.91678515114468E-125</v>
      </c>
      <c r="BV164" s="26">
        <v>0</v>
      </c>
      <c r="BW164" s="26">
        <v>2870.1175546958998</v>
      </c>
      <c r="BX164" s="26">
        <v>1</v>
      </c>
      <c r="BY164" s="26">
        <v>21</v>
      </c>
      <c r="CA164">
        <f t="shared" si="2"/>
        <v>0</v>
      </c>
    </row>
    <row r="165" spans="1:79" x14ac:dyDescent="0.25">
      <c r="A165" t="s">
        <v>682</v>
      </c>
      <c r="B165" t="s">
        <v>683</v>
      </c>
      <c r="C165">
        <v>19466145</v>
      </c>
      <c r="D165" s="14">
        <v>71.8</v>
      </c>
      <c r="E165" s="14">
        <v>79.2</v>
      </c>
      <c r="F165" s="14">
        <v>15.5345549605626</v>
      </c>
      <c r="G165" s="14">
        <v>66.126743645607704</v>
      </c>
      <c r="H165" s="14">
        <v>84.639847009735703</v>
      </c>
      <c r="I165" s="14">
        <v>13.5</v>
      </c>
      <c r="J165" s="14">
        <v>1.71</v>
      </c>
      <c r="K165" s="14">
        <v>46.002000000000002</v>
      </c>
      <c r="L165" s="14">
        <v>43.594063940406699</v>
      </c>
      <c r="M165" s="14">
        <v>41.4700877973861</v>
      </c>
      <c r="N165" s="14">
        <v>22.434131949597301</v>
      </c>
      <c r="O165" s="56" t="s">
        <v>983</v>
      </c>
      <c r="P165" s="14">
        <v>-369997</v>
      </c>
      <c r="Q165" s="14">
        <v>1160</v>
      </c>
      <c r="R165" s="14">
        <v>4908235</v>
      </c>
      <c r="S165" s="14">
        <v>678000</v>
      </c>
      <c r="T165" s="20">
        <v>27520</v>
      </c>
      <c r="U165">
        <v>239552516744.46899</v>
      </c>
      <c r="V165" s="56" t="s">
        <v>983</v>
      </c>
      <c r="W165" s="14">
        <v>15.6</v>
      </c>
      <c r="X165" s="14">
        <v>36</v>
      </c>
      <c r="Y165" s="14">
        <v>54.661998748779297</v>
      </c>
      <c r="Z165" s="14">
        <v>21.705999374389599</v>
      </c>
      <c r="AA165" s="14">
        <v>69.999688865522302</v>
      </c>
      <c r="AB165" s="14">
        <v>0.50390000000000001</v>
      </c>
      <c r="AC165" s="14">
        <v>10345.01</v>
      </c>
      <c r="AD165" s="14">
        <v>1.93420907358469</v>
      </c>
      <c r="AE165" s="14">
        <v>58.766515994436702</v>
      </c>
      <c r="AF165" s="14">
        <v>30.120828387137099</v>
      </c>
      <c r="AG165" s="14">
        <v>24.461867500097998</v>
      </c>
      <c r="AH165" s="14">
        <v>53.997999999999998</v>
      </c>
      <c r="AI165" s="14">
        <v>23.1913304477739</v>
      </c>
      <c r="AJ165" s="20">
        <v>2128.6877644504002</v>
      </c>
      <c r="AK165" s="14">
        <v>3.5161536912565898</v>
      </c>
      <c r="AL165" s="20">
        <v>98.017464881499393</v>
      </c>
      <c r="AM165" s="14">
        <v>6.9</v>
      </c>
      <c r="AN165" s="14">
        <v>21.4</v>
      </c>
      <c r="AO165" s="14">
        <v>7.3</v>
      </c>
      <c r="AP165" s="21">
        <v>2.2585999999999999</v>
      </c>
      <c r="AQ165" s="14">
        <v>6.3</v>
      </c>
      <c r="AR165" s="14">
        <v>2.97411</v>
      </c>
      <c r="AS165" s="14">
        <v>85.150869999999998</v>
      </c>
      <c r="AT165" s="56" t="s">
        <v>983</v>
      </c>
      <c r="AU165" s="14">
        <v>0.99716000000000005</v>
      </c>
      <c r="AV165" s="14">
        <v>71.456690968937295</v>
      </c>
      <c r="AW165" s="14">
        <v>100</v>
      </c>
      <c r="AX165" s="14">
        <v>3.2444087882564099</v>
      </c>
      <c r="AY165" s="22">
        <v>145</v>
      </c>
      <c r="AZ165" s="22">
        <v>24.5</v>
      </c>
      <c r="BA165" s="24">
        <v>41.1</v>
      </c>
      <c r="BB165" s="25">
        <v>0.60899999999999999</v>
      </c>
      <c r="BC165" s="59" t="s">
        <v>983</v>
      </c>
      <c r="BD165" s="26" t="s">
        <v>998</v>
      </c>
      <c r="BE165" s="26" t="s">
        <v>992</v>
      </c>
      <c r="BF165" s="26" t="s">
        <v>286</v>
      </c>
      <c r="BG165" s="26" t="s">
        <v>286</v>
      </c>
      <c r="BH165" s="26" t="s">
        <v>1009</v>
      </c>
      <c r="BI165" s="26" t="s">
        <v>997</v>
      </c>
      <c r="BJ165">
        <v>24.2478249617511</v>
      </c>
      <c r="BK165">
        <v>45.961691793</v>
      </c>
      <c r="BL165">
        <v>2.5899902343750201</v>
      </c>
      <c r="BM165">
        <v>-0.87000122070310204</v>
      </c>
      <c r="BN165">
        <v>3.9999938964844</v>
      </c>
      <c r="BO165">
        <v>6.8200012207031504</v>
      </c>
      <c r="BP165">
        <v>3.13499603271487</v>
      </c>
      <c r="BQ165" s="26">
        <v>5.9782016714841998E-2</v>
      </c>
      <c r="BR165" s="26">
        <v>16613.5710216117</v>
      </c>
      <c r="BS165" s="26">
        <v>18363.616134210701</v>
      </c>
      <c r="BT165" s="26">
        <v>3.1708007497397601E-86</v>
      </c>
      <c r="BU165" s="26">
        <v>2.8464463116443902E-86</v>
      </c>
      <c r="BV165" s="26">
        <v>0</v>
      </c>
      <c r="BW165" s="26">
        <v>233390.399424617</v>
      </c>
      <c r="BX165" s="26">
        <v>1</v>
      </c>
      <c r="BY165" s="26">
        <v>27</v>
      </c>
      <c r="CA165">
        <f t="shared" si="2"/>
        <v>0</v>
      </c>
    </row>
    <row r="166" spans="1:79" x14ac:dyDescent="0.25">
      <c r="A166" t="s">
        <v>684</v>
      </c>
      <c r="B166" t="s">
        <v>685</v>
      </c>
      <c r="C166">
        <v>144478050</v>
      </c>
      <c r="D166" s="14">
        <v>67.75</v>
      </c>
      <c r="E166" s="14">
        <v>77.81</v>
      </c>
      <c r="F166" s="14">
        <v>17.914080580131898</v>
      </c>
      <c r="G166" s="14">
        <v>67.411211099496199</v>
      </c>
      <c r="H166" s="14">
        <v>8.8220795548844197</v>
      </c>
      <c r="I166" s="14">
        <v>12.4</v>
      </c>
      <c r="J166" s="14">
        <v>1.57</v>
      </c>
      <c r="K166" s="14">
        <v>25.567</v>
      </c>
      <c r="L166" s="14">
        <v>20.708708880896499</v>
      </c>
      <c r="M166" s="14">
        <v>26.052061736533101</v>
      </c>
      <c r="N166" s="14">
        <v>17.741395215566001</v>
      </c>
      <c r="O166" s="56" t="s">
        <v>983</v>
      </c>
      <c r="P166" s="14">
        <v>912279</v>
      </c>
      <c r="Q166" s="14">
        <v>61463</v>
      </c>
      <c r="R166" s="14">
        <v>99327311</v>
      </c>
      <c r="S166" s="14">
        <v>6335300</v>
      </c>
      <c r="T166" s="20">
        <v>26900</v>
      </c>
      <c r="U166">
        <v>1657554647149.8701</v>
      </c>
      <c r="V166" s="14">
        <v>12.9</v>
      </c>
      <c r="W166" s="14">
        <v>2.5</v>
      </c>
      <c r="X166" s="14">
        <v>37.200000000000003</v>
      </c>
      <c r="Y166" s="14">
        <v>61.800998687744098</v>
      </c>
      <c r="Z166" s="14">
        <v>5.7569999694824201</v>
      </c>
      <c r="AA166" s="14">
        <v>78.040652742869796</v>
      </c>
      <c r="AB166" s="14">
        <v>1.10656</v>
      </c>
      <c r="AC166" s="14">
        <v>81579.360000000001</v>
      </c>
      <c r="AD166" s="14">
        <v>3.9295110894969101</v>
      </c>
      <c r="AE166" s="14">
        <v>13.294470341402199</v>
      </c>
      <c r="AF166" s="14">
        <v>49.758561923004798</v>
      </c>
      <c r="AG166" s="14">
        <v>9.7269148145898701</v>
      </c>
      <c r="AH166" s="14">
        <v>74.433000000000007</v>
      </c>
      <c r="AI166" s="14">
        <v>8.5989371269033299</v>
      </c>
      <c r="AJ166" s="20">
        <v>29981.991475352199</v>
      </c>
      <c r="AK166" s="14">
        <v>11.857527773705201</v>
      </c>
      <c r="AL166" s="20">
        <v>91.609329004328103</v>
      </c>
      <c r="AM166" s="14">
        <v>6.1</v>
      </c>
      <c r="AN166" s="14">
        <v>25.4</v>
      </c>
      <c r="AO166" s="14">
        <v>7.2</v>
      </c>
      <c r="AP166" s="21">
        <v>4.0138999999999996</v>
      </c>
      <c r="AQ166" s="14">
        <v>8.1999999999999993</v>
      </c>
      <c r="AR166" s="14">
        <v>3.7430300000000001</v>
      </c>
      <c r="AS166" s="14">
        <v>102.58246</v>
      </c>
      <c r="AT166" s="56" t="s">
        <v>983</v>
      </c>
      <c r="AU166" s="14">
        <v>0.98316000000000003</v>
      </c>
      <c r="AV166" s="14">
        <v>78.124865546196801</v>
      </c>
      <c r="AW166" s="14">
        <v>100</v>
      </c>
      <c r="AX166" s="14">
        <v>3.6769657025165001</v>
      </c>
      <c r="AY166" s="22">
        <v>138</v>
      </c>
      <c r="AZ166" s="22">
        <v>25.7</v>
      </c>
      <c r="BA166" s="24">
        <v>39.6</v>
      </c>
      <c r="BB166" s="25">
        <v>0.85699999999999998</v>
      </c>
      <c r="BC166" s="27" t="s">
        <v>686</v>
      </c>
      <c r="BD166" s="26" t="s">
        <v>1012</v>
      </c>
      <c r="BE166" s="26" t="s">
        <v>992</v>
      </c>
      <c r="BF166" s="26" t="s">
        <v>286</v>
      </c>
      <c r="BG166" s="26" t="s">
        <v>286</v>
      </c>
      <c r="BH166" s="26" t="s">
        <v>1009</v>
      </c>
      <c r="BI166" s="26" t="s">
        <v>997</v>
      </c>
      <c r="BJ166">
        <v>88.387471289012794</v>
      </c>
      <c r="BK166">
        <v>59.4646128185001</v>
      </c>
      <c r="BL166">
        <v>-14.7599853515625</v>
      </c>
      <c r="BM166">
        <v>-12.7500061035156</v>
      </c>
      <c r="BN166">
        <v>-10.470007324218701</v>
      </c>
      <c r="BO166">
        <v>-3.7299865722656</v>
      </c>
      <c r="BP166">
        <v>-10.4274963378906</v>
      </c>
      <c r="BQ166" s="26">
        <v>3.8214930254508998E-2</v>
      </c>
      <c r="BR166" s="26">
        <v>804002.67249012704</v>
      </c>
      <c r="BS166" s="26">
        <v>18399.4832337847</v>
      </c>
      <c r="BT166" s="26">
        <v>2.36057694452264E-39</v>
      </c>
      <c r="BU166" s="26">
        <v>1.1630619464452E-10</v>
      </c>
      <c r="BV166" s="26">
        <v>2.09888485726894E-267</v>
      </c>
      <c r="BW166" s="26">
        <v>17030516.7421894</v>
      </c>
      <c r="BX166" s="26">
        <v>1</v>
      </c>
      <c r="BY166" s="26">
        <v>29</v>
      </c>
      <c r="CA166">
        <f t="shared" si="2"/>
        <v>0</v>
      </c>
    </row>
    <row r="167" spans="1:79" x14ac:dyDescent="0.25">
      <c r="A167" t="s">
        <v>687</v>
      </c>
      <c r="B167" t="s">
        <v>688</v>
      </c>
      <c r="C167">
        <v>12301939</v>
      </c>
      <c r="D167" s="14">
        <v>66.518000000000001</v>
      </c>
      <c r="E167" s="14">
        <v>70.784000000000006</v>
      </c>
      <c r="F167" s="14">
        <v>39.975573017980103</v>
      </c>
      <c r="G167" s="14">
        <v>57.086230904481098</v>
      </c>
      <c r="H167" s="14">
        <v>498.65987028779898</v>
      </c>
      <c r="I167" s="14">
        <v>5.2080000000000002</v>
      </c>
      <c r="J167" s="14">
        <v>4.0439999999999996</v>
      </c>
      <c r="K167" s="14">
        <v>82.789000000000001</v>
      </c>
      <c r="L167" s="14">
        <v>32.754950532501702</v>
      </c>
      <c r="M167" s="14">
        <v>18.2308930595511</v>
      </c>
      <c r="N167" s="14">
        <v>12.067609658099601</v>
      </c>
      <c r="O167" s="14">
        <v>12.024621772686</v>
      </c>
      <c r="P167" s="14">
        <v>-44998</v>
      </c>
      <c r="Q167" s="14">
        <v>247481</v>
      </c>
      <c r="R167" s="14">
        <v>1073528</v>
      </c>
      <c r="S167" s="56" t="s">
        <v>983</v>
      </c>
      <c r="T167" s="20">
        <v>2200</v>
      </c>
      <c r="U167">
        <v>9508715596.4368</v>
      </c>
      <c r="V167" s="56" t="s">
        <v>983</v>
      </c>
      <c r="W167" s="56" t="s">
        <v>983</v>
      </c>
      <c r="X167" s="56" t="s">
        <v>983</v>
      </c>
      <c r="Y167" s="14">
        <v>83.654998779296903</v>
      </c>
      <c r="Z167" s="14">
        <v>62.405998229980497</v>
      </c>
      <c r="AA167" s="14">
        <v>100.684971563549</v>
      </c>
      <c r="AB167" s="56" t="s">
        <v>983</v>
      </c>
      <c r="AC167" s="14">
        <v>169.52</v>
      </c>
      <c r="AD167" s="14">
        <v>1.23181985533241</v>
      </c>
      <c r="AE167" s="14">
        <v>73.4373713486778</v>
      </c>
      <c r="AF167" s="14">
        <v>19.7324680905135</v>
      </c>
      <c r="AG167" s="14">
        <v>9.1140890731388904</v>
      </c>
      <c r="AH167" s="14">
        <v>17.210999999999999</v>
      </c>
      <c r="AI167" s="14">
        <v>15.6916895927959</v>
      </c>
      <c r="AJ167" s="20">
        <v>857.11952802487599</v>
      </c>
      <c r="AK167" s="14">
        <v>7.5764223560230895E-2</v>
      </c>
      <c r="AL167" s="20">
        <v>100</v>
      </c>
      <c r="AM167" s="14">
        <v>5.0999999999999996</v>
      </c>
      <c r="AN167" s="14">
        <v>18.2</v>
      </c>
      <c r="AO167" s="14">
        <v>35.299999999999997</v>
      </c>
      <c r="AP167" s="21">
        <v>0.14000000000000001</v>
      </c>
      <c r="AQ167" s="56" t="s">
        <v>983</v>
      </c>
      <c r="AR167" s="14">
        <v>3.53979</v>
      </c>
      <c r="AS167" s="14">
        <v>137.68181000000001</v>
      </c>
      <c r="AT167" s="14">
        <v>78.198809999999995</v>
      </c>
      <c r="AU167" s="14">
        <v>1.0150600000000001</v>
      </c>
      <c r="AV167" s="14">
        <v>69.600048485969197</v>
      </c>
      <c r="AW167" s="14">
        <v>34.1</v>
      </c>
      <c r="AX167" s="14">
        <v>25.892801866903099</v>
      </c>
      <c r="AY167" s="22">
        <v>99</v>
      </c>
      <c r="AZ167" s="22">
        <v>4.8</v>
      </c>
      <c r="BA167" s="24">
        <v>19</v>
      </c>
      <c r="BB167" s="25">
        <v>0.51400000000000001</v>
      </c>
      <c r="BC167" s="59" t="s">
        <v>983</v>
      </c>
      <c r="BD167" s="26" t="s">
        <v>988</v>
      </c>
      <c r="BE167" s="26" t="s">
        <v>989</v>
      </c>
      <c r="BF167" s="26" t="s">
        <v>278</v>
      </c>
      <c r="BG167" s="26" t="s">
        <v>278</v>
      </c>
      <c r="BH167" s="26" t="s">
        <v>1007</v>
      </c>
      <c r="BI167" s="26" t="s">
        <v>994</v>
      </c>
      <c r="BJ167">
        <v>29.980746936510201</v>
      </c>
      <c r="BK167">
        <v>-1.94732187849992</v>
      </c>
      <c r="BL167">
        <v>18.040002441406301</v>
      </c>
      <c r="BM167">
        <v>17.939996337890602</v>
      </c>
      <c r="BN167">
        <v>18.429986572265602</v>
      </c>
      <c r="BO167">
        <v>18.339990234375001</v>
      </c>
      <c r="BP167">
        <v>18.187493896484401</v>
      </c>
      <c r="BQ167" s="26">
        <v>8.1788344089479006E-2</v>
      </c>
      <c r="BR167" s="26">
        <v>182.095188082129</v>
      </c>
      <c r="BS167" s="26">
        <v>18350.973337451702</v>
      </c>
      <c r="BT167" s="26">
        <v>2.1337374156640502E-40</v>
      </c>
      <c r="BU167" s="26">
        <v>2.2245482149538499E-64</v>
      </c>
      <c r="BV167" s="26">
        <v>0</v>
      </c>
      <c r="BW167" s="26">
        <v>1525.7909122666099</v>
      </c>
      <c r="BX167" s="26">
        <v>1</v>
      </c>
      <c r="BY167" s="26">
        <v>23</v>
      </c>
      <c r="CA167">
        <f t="shared" si="2"/>
        <v>0</v>
      </c>
    </row>
    <row r="168" spans="1:79" x14ac:dyDescent="0.25">
      <c r="A168" t="s">
        <v>689</v>
      </c>
      <c r="B168" t="s">
        <v>690</v>
      </c>
      <c r="C168">
        <v>33699947</v>
      </c>
      <c r="D168" s="14">
        <v>73.799000000000007</v>
      </c>
      <c r="E168" s="14">
        <v>76.614999999999995</v>
      </c>
      <c r="F168" s="14">
        <v>25.042848127909799</v>
      </c>
      <c r="G168" s="14">
        <v>71.643063849140404</v>
      </c>
      <c r="H168" s="14">
        <v>15.6766543082956</v>
      </c>
      <c r="I168" s="14">
        <v>3.472</v>
      </c>
      <c r="J168" s="14">
        <v>2.319</v>
      </c>
      <c r="K168" s="14">
        <v>16.155999999999999</v>
      </c>
      <c r="L168" s="14">
        <v>29.342124433265202</v>
      </c>
      <c r="M168" s="14">
        <v>34.853060472202401</v>
      </c>
      <c r="N168" s="56" t="s">
        <v>983</v>
      </c>
      <c r="O168" s="56" t="s">
        <v>983</v>
      </c>
      <c r="P168" s="14">
        <v>674895</v>
      </c>
      <c r="Q168" s="14">
        <v>1493</v>
      </c>
      <c r="R168" s="14">
        <v>39141659.998999998</v>
      </c>
      <c r="S168" s="14">
        <v>8670000</v>
      </c>
      <c r="T168" s="20">
        <v>55840</v>
      </c>
      <c r="U168">
        <v>786521831571.95703</v>
      </c>
      <c r="V168" s="56" t="s">
        <v>983</v>
      </c>
      <c r="W168" s="56" t="s">
        <v>983</v>
      </c>
      <c r="X168" s="56" t="s">
        <v>983</v>
      </c>
      <c r="Y168" s="14">
        <v>55.880001068115199</v>
      </c>
      <c r="Z168" s="14">
        <v>2.4030001163482702</v>
      </c>
      <c r="AA168" s="14">
        <v>28.217985130021098</v>
      </c>
      <c r="AB168" s="56" t="s">
        <v>983</v>
      </c>
      <c r="AC168" s="14">
        <v>10897.88</v>
      </c>
      <c r="AD168" s="14">
        <v>8.7747191265910391</v>
      </c>
      <c r="AE168" s="14">
        <v>80.764668394047504</v>
      </c>
      <c r="AF168" s="14">
        <v>0.45448413492177903</v>
      </c>
      <c r="AG168" s="14">
        <v>4.7601271407540704</v>
      </c>
      <c r="AH168" s="14">
        <v>83.843999999999994</v>
      </c>
      <c r="AI168" s="14">
        <v>13.238937911679001</v>
      </c>
      <c r="AJ168" s="20">
        <v>77.627210459076295</v>
      </c>
      <c r="AK168" s="14">
        <v>19.440666482647099</v>
      </c>
      <c r="AL168" s="20">
        <v>100</v>
      </c>
      <c r="AM168" s="14">
        <v>15.8</v>
      </c>
      <c r="AN168" s="14">
        <v>16.399999999999999</v>
      </c>
      <c r="AO168" s="14">
        <v>7.1</v>
      </c>
      <c r="AP168" s="21">
        <v>2.39</v>
      </c>
      <c r="AQ168" s="14">
        <v>2.2000000000000002</v>
      </c>
      <c r="AR168" s="56" t="s">
        <v>983</v>
      </c>
      <c r="AS168" s="14">
        <v>99.458119999999994</v>
      </c>
      <c r="AT168" s="14">
        <v>103.33474</v>
      </c>
      <c r="AU168" s="14">
        <v>0.95757999999999999</v>
      </c>
      <c r="AV168" s="56" t="s">
        <v>983</v>
      </c>
      <c r="AW168" s="14">
        <v>100</v>
      </c>
      <c r="AX168" s="14">
        <v>5.4053725409928104</v>
      </c>
      <c r="AY168" s="22">
        <v>130</v>
      </c>
      <c r="AZ168" s="22">
        <v>35</v>
      </c>
      <c r="BA168" s="24">
        <v>27.5</v>
      </c>
      <c r="BB168" s="25">
        <v>0.79900000000000004</v>
      </c>
      <c r="BC168" s="27" t="s">
        <v>691</v>
      </c>
      <c r="BD168" s="26" t="s">
        <v>998</v>
      </c>
      <c r="BE168" s="26" t="s">
        <v>985</v>
      </c>
      <c r="BF168" s="26" t="s">
        <v>272</v>
      </c>
      <c r="BG168" s="26" t="s">
        <v>272</v>
      </c>
      <c r="BH168" s="26" t="s">
        <v>999</v>
      </c>
      <c r="BI168" s="26" t="s">
        <v>1000</v>
      </c>
      <c r="BJ168">
        <v>44.662977330923297</v>
      </c>
      <c r="BK168">
        <v>24.244136566500099</v>
      </c>
      <c r="BL168">
        <v>17.869989013671901</v>
      </c>
      <c r="BM168">
        <v>14.339990234375</v>
      </c>
      <c r="BN168">
        <v>18.070001220703102</v>
      </c>
      <c r="BO168">
        <v>21.179986572265602</v>
      </c>
      <c r="BP168">
        <v>17.864991760253901</v>
      </c>
      <c r="BQ168" s="26">
        <v>1.4582111854469001E-2</v>
      </c>
      <c r="BR168" s="26">
        <v>6194620.8297228497</v>
      </c>
      <c r="BS168" s="26">
        <v>18499.316603540501</v>
      </c>
      <c r="BT168" s="26">
        <v>6.4614616492935704E-8</v>
      </c>
      <c r="BU168" s="26">
        <v>0.38932768871818502</v>
      </c>
      <c r="BV168" s="26">
        <v>4.16271446860724E-163</v>
      </c>
      <c r="BW168" s="26">
        <v>3756225.2659287099</v>
      </c>
      <c r="BX168" s="26">
        <v>0</v>
      </c>
      <c r="BY168" s="26">
        <v>50</v>
      </c>
      <c r="CA168">
        <f t="shared" si="2"/>
        <v>0</v>
      </c>
    </row>
    <row r="169" spans="1:79" x14ac:dyDescent="0.25">
      <c r="A169" t="s">
        <v>692</v>
      </c>
      <c r="B169" t="s">
        <v>693</v>
      </c>
      <c r="C169">
        <v>41801533</v>
      </c>
      <c r="D169" s="14">
        <v>63.277000000000001</v>
      </c>
      <c r="E169" s="14">
        <v>66.947000000000003</v>
      </c>
      <c r="F169" s="14">
        <v>40.508791866556699</v>
      </c>
      <c r="G169" s="14">
        <v>55.910047605191899</v>
      </c>
      <c r="H169" s="56" t="s">
        <v>983</v>
      </c>
      <c r="I169" s="14">
        <v>7.1879999999999997</v>
      </c>
      <c r="J169" s="14">
        <v>4.407</v>
      </c>
      <c r="K169" s="14">
        <v>65.358000000000004</v>
      </c>
      <c r="L169" s="14">
        <v>11.8153243800271</v>
      </c>
      <c r="M169" s="14">
        <v>9.6918222551874695</v>
      </c>
      <c r="N169" s="14">
        <v>4.0223069658208201</v>
      </c>
      <c r="O169" s="14">
        <v>2.53882520915155</v>
      </c>
      <c r="P169" s="14">
        <v>-250001</v>
      </c>
      <c r="Q169" s="14">
        <v>724791</v>
      </c>
      <c r="R169" s="14">
        <v>269958.48</v>
      </c>
      <c r="S169" s="14">
        <v>551900</v>
      </c>
      <c r="T169" s="20">
        <v>4430</v>
      </c>
      <c r="U169">
        <v>40851536133.764198</v>
      </c>
      <c r="V169" s="56" t="s">
        <v>983</v>
      </c>
      <c r="W169" s="56" t="s">
        <v>983</v>
      </c>
      <c r="X169" s="56" t="s">
        <v>983</v>
      </c>
      <c r="Y169" s="14">
        <v>48.438999176025398</v>
      </c>
      <c r="Z169" s="14">
        <v>39.938999176025398</v>
      </c>
      <c r="AA169" s="14">
        <v>42.674899540951998</v>
      </c>
      <c r="AB169" s="56" t="s">
        <v>983</v>
      </c>
      <c r="AC169" s="14">
        <v>397.77</v>
      </c>
      <c r="AD169" s="14">
        <v>2.2783018733492399</v>
      </c>
      <c r="AE169" s="56" t="s">
        <v>983</v>
      </c>
      <c r="AF169" s="56" t="s">
        <v>983</v>
      </c>
      <c r="AG169" s="14">
        <v>2.28176318372903</v>
      </c>
      <c r="AH169" s="14">
        <v>34.642000000000003</v>
      </c>
      <c r="AI169" s="14">
        <v>18.786119401855402</v>
      </c>
      <c r="AJ169" s="20">
        <v>101.651134627423</v>
      </c>
      <c r="AK169" s="14">
        <v>0.299732598319775</v>
      </c>
      <c r="AL169" s="20">
        <v>100</v>
      </c>
      <c r="AM169" s="14">
        <v>22.1</v>
      </c>
      <c r="AN169" s="14">
        <v>26</v>
      </c>
      <c r="AO169" s="14">
        <v>60.5</v>
      </c>
      <c r="AP169" s="58" t="s">
        <v>983</v>
      </c>
      <c r="AQ169" s="14">
        <v>0.8</v>
      </c>
      <c r="AR169" s="56" t="s">
        <v>983</v>
      </c>
      <c r="AS169" s="14">
        <v>76.816059999999993</v>
      </c>
      <c r="AT169" s="14">
        <v>61.687640000000002</v>
      </c>
      <c r="AU169" s="14">
        <v>0.96226</v>
      </c>
      <c r="AV169" s="14">
        <v>24.234096899513801</v>
      </c>
      <c r="AW169" s="14">
        <v>56.451549530029297</v>
      </c>
      <c r="AX169" s="14">
        <v>20.877924372912702</v>
      </c>
      <c r="AY169" s="22">
        <v>111</v>
      </c>
      <c r="AZ169" s="29">
        <v>7.4</v>
      </c>
      <c r="BA169" s="24">
        <v>19.899999999999999</v>
      </c>
      <c r="BB169" s="25">
        <v>0.80100000000000005</v>
      </c>
      <c r="BC169" s="59" t="s">
        <v>983</v>
      </c>
      <c r="BD169" s="26" t="s">
        <v>984</v>
      </c>
      <c r="BE169" s="26" t="s">
        <v>995</v>
      </c>
      <c r="BF169" s="26" t="s">
        <v>278</v>
      </c>
      <c r="BG169" s="26" t="s">
        <v>278</v>
      </c>
      <c r="BH169" s="26" t="s">
        <v>1018</v>
      </c>
      <c r="BI169" s="26" t="s">
        <v>994</v>
      </c>
      <c r="BJ169">
        <v>29.7773187250978</v>
      </c>
      <c r="BK169">
        <v>15.4505954995001</v>
      </c>
      <c r="BL169">
        <v>20.059991455078102</v>
      </c>
      <c r="BM169">
        <v>17.559991455078102</v>
      </c>
      <c r="BN169">
        <v>20.640008544921901</v>
      </c>
      <c r="BO169">
        <v>25.1</v>
      </c>
      <c r="BP169">
        <v>20.8399978637696</v>
      </c>
      <c r="BQ169" s="26">
        <v>1.9919272539533999E-2</v>
      </c>
      <c r="BR169" s="26">
        <v>649893.66087736504</v>
      </c>
      <c r="BS169" s="26">
        <v>18481.4833382016</v>
      </c>
      <c r="BT169" s="26">
        <v>4.3456366887066E-2</v>
      </c>
      <c r="BU169" s="26">
        <v>0.817692326413474</v>
      </c>
      <c r="BV169" s="26">
        <v>6.0172451199290402E-130</v>
      </c>
      <c r="BW169" s="26">
        <v>2057.93494205668</v>
      </c>
      <c r="BX169" s="26">
        <v>0</v>
      </c>
      <c r="BY169" s="26">
        <v>50</v>
      </c>
      <c r="CA169">
        <f t="shared" si="2"/>
        <v>0</v>
      </c>
    </row>
    <row r="170" spans="1:79" x14ac:dyDescent="0.25">
      <c r="A170" t="s">
        <v>694</v>
      </c>
      <c r="B170" t="s">
        <v>695</v>
      </c>
      <c r="C170">
        <v>15854360</v>
      </c>
      <c r="D170" s="14">
        <v>65.501000000000005</v>
      </c>
      <c r="E170" s="14">
        <v>69.626999999999995</v>
      </c>
      <c r="F170" s="14">
        <v>43.055430370631399</v>
      </c>
      <c r="G170" s="14">
        <v>53.857745928350298</v>
      </c>
      <c r="H170" s="14">
        <v>82.347478315067804</v>
      </c>
      <c r="I170" s="14">
        <v>5.7160000000000002</v>
      </c>
      <c r="J170" s="14">
        <v>4.625</v>
      </c>
      <c r="K170" s="14">
        <v>52.808</v>
      </c>
      <c r="L170" s="14">
        <v>35.598242885657001</v>
      </c>
      <c r="M170" s="14">
        <v>21.810904680427299</v>
      </c>
      <c r="N170" s="14">
        <v>13.4525952950318</v>
      </c>
      <c r="O170" s="14">
        <v>4.2311755570815599</v>
      </c>
      <c r="P170" s="14">
        <v>-100001</v>
      </c>
      <c r="Q170" s="14">
        <v>18222</v>
      </c>
      <c r="R170" s="14">
        <v>21038</v>
      </c>
      <c r="S170" s="14">
        <v>570500</v>
      </c>
      <c r="T170" s="20">
        <v>3670</v>
      </c>
      <c r="U170">
        <v>24129599551.7869</v>
      </c>
      <c r="V170" s="56" t="s">
        <v>983</v>
      </c>
      <c r="W170" s="56" t="s">
        <v>983</v>
      </c>
      <c r="X170" s="56" t="s">
        <v>983</v>
      </c>
      <c r="Y170" s="14">
        <v>45.683998107910199</v>
      </c>
      <c r="Z170" s="14">
        <v>30.0459995269775</v>
      </c>
      <c r="AA170" s="14">
        <v>60.938206998099901</v>
      </c>
      <c r="AB170" s="56" t="s">
        <v>983</v>
      </c>
      <c r="AC170" s="14">
        <v>388.32</v>
      </c>
      <c r="AD170" s="14">
        <v>1.85432975233273</v>
      </c>
      <c r="AE170" s="14">
        <v>46.060354230509503</v>
      </c>
      <c r="AF170" s="14">
        <v>42.762166935023103</v>
      </c>
      <c r="AG170" s="14">
        <v>25.352774299117499</v>
      </c>
      <c r="AH170" s="14">
        <v>47.192</v>
      </c>
      <c r="AI170" s="14">
        <v>100</v>
      </c>
      <c r="AJ170" s="20">
        <v>1820.14036104107</v>
      </c>
      <c r="AK170" s="14">
        <v>0.62476000426392597</v>
      </c>
      <c r="AL170" s="20">
        <v>100</v>
      </c>
      <c r="AM170" s="14">
        <v>2.4</v>
      </c>
      <c r="AN170" s="14">
        <v>18.100000000000001</v>
      </c>
      <c r="AO170" s="14">
        <v>43.6</v>
      </c>
      <c r="AP170" s="21">
        <v>6.9199999999999998E-2</v>
      </c>
      <c r="AQ170" s="56" t="s">
        <v>983</v>
      </c>
      <c r="AR170" s="14">
        <v>5.1130899999999997</v>
      </c>
      <c r="AS170" s="14">
        <v>85.579279999999997</v>
      </c>
      <c r="AT170" s="14">
        <v>61.203690000000002</v>
      </c>
      <c r="AU170" s="14">
        <v>1.1330199999999999</v>
      </c>
      <c r="AV170" s="14">
        <v>39.610786707498399</v>
      </c>
      <c r="AW170" s="14">
        <v>61.7</v>
      </c>
      <c r="AX170" s="14">
        <v>10.214029060300801</v>
      </c>
      <c r="AY170" s="22">
        <v>114</v>
      </c>
      <c r="AZ170" s="22">
        <v>7.4</v>
      </c>
      <c r="BA170" s="24">
        <v>18.8</v>
      </c>
      <c r="BB170" s="25">
        <v>0.438</v>
      </c>
      <c r="BC170" s="59" t="s">
        <v>983</v>
      </c>
      <c r="BD170" s="26" t="s">
        <v>988</v>
      </c>
      <c r="BE170" s="26" t="s">
        <v>995</v>
      </c>
      <c r="BF170" s="26" t="s">
        <v>278</v>
      </c>
      <c r="BG170" s="26" t="s">
        <v>278</v>
      </c>
      <c r="BH170" s="26" t="s">
        <v>1008</v>
      </c>
      <c r="BI170" s="26" t="s">
        <v>994</v>
      </c>
      <c r="BJ170">
        <v>-14.6572446641394</v>
      </c>
      <c r="BK170">
        <v>14.488578291000101</v>
      </c>
      <c r="BL170">
        <v>27.409997558593801</v>
      </c>
      <c r="BM170">
        <v>26.860009765625001</v>
      </c>
      <c r="BN170">
        <v>30.800012207031301</v>
      </c>
      <c r="BO170">
        <v>31.610009765625001</v>
      </c>
      <c r="BP170">
        <v>29.170007324218801</v>
      </c>
      <c r="BQ170" s="26">
        <v>2.6702301061332E-2</v>
      </c>
      <c r="BR170" s="26">
        <v>1975.8568888912901</v>
      </c>
      <c r="BS170" s="26">
        <v>18388.159388003001</v>
      </c>
      <c r="BT170" s="26">
        <v>2.3436150408851999E-9</v>
      </c>
      <c r="BU170" s="26">
        <v>1.708747102212E-3</v>
      </c>
      <c r="BV170" s="26">
        <v>3.6364918338577202E-212</v>
      </c>
      <c r="BW170" s="26">
        <v>35032.597351861798</v>
      </c>
      <c r="BX170" s="26">
        <v>1</v>
      </c>
      <c r="BY170" s="26">
        <v>33</v>
      </c>
      <c r="CA170">
        <f t="shared" si="2"/>
        <v>0</v>
      </c>
    </row>
    <row r="171" spans="1:79" x14ac:dyDescent="0.25">
      <c r="A171" t="s">
        <v>696</v>
      </c>
      <c r="B171" t="s">
        <v>697</v>
      </c>
      <c r="C171">
        <v>5638676</v>
      </c>
      <c r="D171" s="14">
        <v>81</v>
      </c>
      <c r="E171" s="14">
        <v>85.4</v>
      </c>
      <c r="F171" s="14">
        <v>12.2782826362627</v>
      </c>
      <c r="G171" s="14">
        <v>76.258337170358203</v>
      </c>
      <c r="H171" s="14">
        <v>7952.9984184018003</v>
      </c>
      <c r="I171" s="14">
        <v>5</v>
      </c>
      <c r="J171" s="14">
        <v>1.1399999999999999</v>
      </c>
      <c r="K171" s="14">
        <v>0</v>
      </c>
      <c r="L171" s="14">
        <v>146.411822672748</v>
      </c>
      <c r="M171" s="14">
        <v>171.420858517608</v>
      </c>
      <c r="N171" s="56" t="s">
        <v>983</v>
      </c>
      <c r="O171" s="56" t="s">
        <v>983</v>
      </c>
      <c r="P171" s="14">
        <v>135142</v>
      </c>
      <c r="Q171" s="14">
        <v>48</v>
      </c>
      <c r="R171" s="14">
        <v>40401515</v>
      </c>
      <c r="S171" s="14">
        <v>36600000</v>
      </c>
      <c r="T171" s="20">
        <v>94670</v>
      </c>
      <c r="U171">
        <v>364156657769.87</v>
      </c>
      <c r="V171" s="56" t="s">
        <v>983</v>
      </c>
      <c r="W171" s="56" t="s">
        <v>983</v>
      </c>
      <c r="X171" s="56" t="s">
        <v>983</v>
      </c>
      <c r="Y171" s="14">
        <v>70.538002014160199</v>
      </c>
      <c r="Z171" s="14">
        <v>0.72600001096725497</v>
      </c>
      <c r="AA171" s="14">
        <v>79.146343424107201</v>
      </c>
      <c r="AB171" s="56" t="s">
        <v>983</v>
      </c>
      <c r="AC171" s="14">
        <v>11458.63</v>
      </c>
      <c r="AD171" s="14">
        <v>3.1436324161943299</v>
      </c>
      <c r="AE171" s="14">
        <v>0.93088859241440203</v>
      </c>
      <c r="AF171" s="14">
        <v>23.0606488428662</v>
      </c>
      <c r="AG171" s="14">
        <v>5.5545598284775801</v>
      </c>
      <c r="AH171" s="14">
        <v>100</v>
      </c>
      <c r="AI171" s="56" t="s">
        <v>983</v>
      </c>
      <c r="AJ171" s="20">
        <v>109.694748766117</v>
      </c>
      <c r="AK171" s="14">
        <v>10.306331909982999</v>
      </c>
      <c r="AL171" s="20">
        <v>100</v>
      </c>
      <c r="AM171" s="14">
        <v>5.5</v>
      </c>
      <c r="AN171" s="14">
        <v>9.3000000000000007</v>
      </c>
      <c r="AO171" s="14">
        <v>2.8</v>
      </c>
      <c r="AP171" s="21">
        <v>2.3062999999999998</v>
      </c>
      <c r="AQ171" s="14">
        <v>2.1</v>
      </c>
      <c r="AR171" s="56" t="s">
        <v>983</v>
      </c>
      <c r="AS171" s="14">
        <v>100.62694999999999</v>
      </c>
      <c r="AT171" s="14">
        <v>99.258240000000001</v>
      </c>
      <c r="AU171" s="14">
        <v>0.99495</v>
      </c>
      <c r="AV171" s="56" t="s">
        <v>983</v>
      </c>
      <c r="AW171" s="14">
        <v>100</v>
      </c>
      <c r="AX171" s="14">
        <v>3.1787010111960901</v>
      </c>
      <c r="AY171" s="61" t="s">
        <v>983</v>
      </c>
      <c r="AZ171" s="22">
        <v>6.6</v>
      </c>
      <c r="BA171" s="24">
        <v>34.6</v>
      </c>
      <c r="BB171" s="25">
        <v>0.93500000000000005</v>
      </c>
      <c r="BC171" s="27" t="s">
        <v>698</v>
      </c>
      <c r="BD171" s="26" t="s">
        <v>984</v>
      </c>
      <c r="BE171" s="26" t="s">
        <v>985</v>
      </c>
      <c r="BF171" s="26" t="s">
        <v>272</v>
      </c>
      <c r="BG171" s="26" t="s">
        <v>272</v>
      </c>
      <c r="BH171" s="26" t="s">
        <v>1013</v>
      </c>
      <c r="BI171" s="26" t="s">
        <v>1005</v>
      </c>
      <c r="BJ171">
        <v>103.83054143996701</v>
      </c>
      <c r="BK171">
        <v>1.3645490580000501</v>
      </c>
      <c r="BL171">
        <v>27.679986572265602</v>
      </c>
      <c r="BM171">
        <v>28.369989013671901</v>
      </c>
      <c r="BN171">
        <v>28.610009765625001</v>
      </c>
      <c r="BO171">
        <v>29.379998779296901</v>
      </c>
      <c r="BP171">
        <v>28.509996032714898</v>
      </c>
      <c r="BQ171" s="26">
        <v>1.8946467487318999E-2</v>
      </c>
      <c r="BR171" s="26">
        <v>2900605.4957886399</v>
      </c>
      <c r="BS171" s="26">
        <v>18466.058248937101</v>
      </c>
      <c r="BT171" s="26">
        <v>3.62414947935E-4</v>
      </c>
      <c r="BU171" s="26">
        <v>0.55428480700798899</v>
      </c>
      <c r="BV171" s="26">
        <v>3.37775985348129E-156</v>
      </c>
      <c r="BW171" s="26">
        <v>6111531.9072137699</v>
      </c>
      <c r="BX171" s="26">
        <v>0</v>
      </c>
      <c r="BY171" s="26">
        <v>50</v>
      </c>
      <c r="CA171">
        <f t="shared" si="2"/>
        <v>0</v>
      </c>
    </row>
    <row r="172" spans="1:79" x14ac:dyDescent="0.25">
      <c r="A172" t="s">
        <v>699</v>
      </c>
      <c r="B172" t="s">
        <v>700</v>
      </c>
      <c r="C172">
        <v>7650154</v>
      </c>
      <c r="D172" s="14">
        <v>53.468000000000004</v>
      </c>
      <c r="E172" s="14">
        <v>55.106000000000002</v>
      </c>
      <c r="F172" s="14">
        <v>41.059639353476697</v>
      </c>
      <c r="G172" s="14">
        <v>55.9738044352072</v>
      </c>
      <c r="H172" s="14">
        <v>105.98717096148501</v>
      </c>
      <c r="I172" s="14">
        <v>11.744999999999999</v>
      </c>
      <c r="J172" s="14">
        <v>4.2629999999999999</v>
      </c>
      <c r="K172" s="14">
        <v>57.945</v>
      </c>
      <c r="L172" s="14">
        <v>48.033946461770697</v>
      </c>
      <c r="M172" s="14">
        <v>26.051347364045</v>
      </c>
      <c r="N172" s="14">
        <v>7.1583102983269002</v>
      </c>
      <c r="O172" s="14">
        <v>13.3184360600006</v>
      </c>
      <c r="P172" s="14">
        <v>-21000</v>
      </c>
      <c r="Q172" s="14">
        <v>4837</v>
      </c>
      <c r="R172" s="56" t="s">
        <v>983</v>
      </c>
      <c r="S172" s="14">
        <v>89100</v>
      </c>
      <c r="T172" s="20">
        <v>1490</v>
      </c>
      <c r="U172">
        <v>4085114794.2232399</v>
      </c>
      <c r="V172" s="56" t="s">
        <v>983</v>
      </c>
      <c r="W172" s="56" t="s">
        <v>983</v>
      </c>
      <c r="X172" s="56" t="s">
        <v>983</v>
      </c>
      <c r="Y172" s="14">
        <v>57.895999908447301</v>
      </c>
      <c r="Z172" s="14">
        <v>54.930999755859403</v>
      </c>
      <c r="AA172" s="14">
        <v>97.982526052435006</v>
      </c>
      <c r="AB172" s="56" t="s">
        <v>983</v>
      </c>
      <c r="AC172" s="14">
        <v>40.72</v>
      </c>
      <c r="AD172" s="14">
        <v>0.79763176296859795</v>
      </c>
      <c r="AE172" s="14">
        <v>54.710446106954798</v>
      </c>
      <c r="AF172" s="14">
        <v>43.0534787705216</v>
      </c>
      <c r="AG172" s="14">
        <v>9.3863196264752595</v>
      </c>
      <c r="AH172" s="14">
        <v>42.055</v>
      </c>
      <c r="AI172" s="14">
        <v>17.2362891278643</v>
      </c>
      <c r="AJ172" s="20">
        <v>22801.299218029399</v>
      </c>
      <c r="AK172" s="14">
        <v>0.18656008769379701</v>
      </c>
      <c r="AL172" s="20">
        <v>100</v>
      </c>
      <c r="AM172" s="14">
        <v>2.4</v>
      </c>
      <c r="AN172" s="14">
        <v>30.5</v>
      </c>
      <c r="AO172" s="14">
        <v>105.1</v>
      </c>
      <c r="AP172" s="58" t="s">
        <v>983</v>
      </c>
      <c r="AQ172" s="56" t="s">
        <v>983</v>
      </c>
      <c r="AR172" s="14">
        <v>3.0602299999999998</v>
      </c>
      <c r="AS172" s="14">
        <v>124.47629000000001</v>
      </c>
      <c r="AT172" s="14">
        <v>70.192760000000007</v>
      </c>
      <c r="AU172" s="14">
        <v>1.0059100000000001</v>
      </c>
      <c r="AV172" s="14">
        <v>8.5183773936342</v>
      </c>
      <c r="AW172" s="14">
        <v>23.4</v>
      </c>
      <c r="AX172" s="14">
        <v>5.1625119319144197</v>
      </c>
      <c r="AY172" s="22">
        <v>110</v>
      </c>
      <c r="AZ172" s="29">
        <v>7.5</v>
      </c>
      <c r="BA172" s="24">
        <v>19</v>
      </c>
      <c r="BB172" s="59" t="s">
        <v>983</v>
      </c>
      <c r="BC172" s="59" t="s">
        <v>983</v>
      </c>
      <c r="BD172" s="26" t="s">
        <v>988</v>
      </c>
      <c r="BE172" s="26" t="s">
        <v>989</v>
      </c>
      <c r="BF172" s="26" t="s">
        <v>278</v>
      </c>
      <c r="BG172" s="26" t="s">
        <v>278</v>
      </c>
      <c r="BH172" s="26" t="s">
        <v>1008</v>
      </c>
      <c r="BI172" s="26" t="s">
        <v>994</v>
      </c>
      <c r="BJ172">
        <v>-11.890191469164099</v>
      </c>
      <c r="BK172">
        <v>8.4596394885000805</v>
      </c>
      <c r="BL172">
        <v>29.439996337890602</v>
      </c>
      <c r="BM172">
        <v>28.649987792968801</v>
      </c>
      <c r="BN172">
        <v>31.059991455078102</v>
      </c>
      <c r="BO172">
        <v>31.619989013671901</v>
      </c>
      <c r="BP172">
        <v>30.192491149902398</v>
      </c>
      <c r="BQ172" s="26">
        <v>2.4930155782227001E-2</v>
      </c>
      <c r="BR172" s="26">
        <v>25728.741739489898</v>
      </c>
      <c r="BS172" s="26">
        <v>18446.6666089799</v>
      </c>
      <c r="BT172" s="26">
        <v>8.2807324242000001E-4</v>
      </c>
      <c r="BU172" s="26">
        <v>0.59619656112444996</v>
      </c>
      <c r="BV172" s="26">
        <v>8.4761605583544506E-164</v>
      </c>
      <c r="BW172" s="26">
        <v>223.30307905416399</v>
      </c>
      <c r="BX172" s="26">
        <v>1</v>
      </c>
      <c r="BY172" s="26">
        <v>32</v>
      </c>
      <c r="CA172">
        <f t="shared" si="2"/>
        <v>0</v>
      </c>
    </row>
    <row r="173" spans="1:79" x14ac:dyDescent="0.25">
      <c r="A173" t="s">
        <v>701</v>
      </c>
      <c r="B173" t="s">
        <v>702</v>
      </c>
      <c r="C173">
        <v>6420744</v>
      </c>
      <c r="D173" s="14">
        <v>68.228999999999999</v>
      </c>
      <c r="E173" s="14">
        <v>77.635000000000005</v>
      </c>
      <c r="F173" s="14">
        <v>27.132080913962302</v>
      </c>
      <c r="G173" s="14">
        <v>64.5808290812314</v>
      </c>
      <c r="H173" s="14">
        <v>309.88146718146697</v>
      </c>
      <c r="I173" s="14">
        <v>7.04</v>
      </c>
      <c r="J173" s="14">
        <v>2.0390000000000001</v>
      </c>
      <c r="K173" s="14">
        <v>27.977</v>
      </c>
      <c r="L173" s="14">
        <v>45.475689987163001</v>
      </c>
      <c r="M173" s="14">
        <v>28.982309050064199</v>
      </c>
      <c r="N173" s="14">
        <v>51.606433124018999</v>
      </c>
      <c r="O173" s="14">
        <v>1.0110636864926501</v>
      </c>
      <c r="P173" s="14">
        <v>-202694</v>
      </c>
      <c r="Q173" s="14">
        <v>32564</v>
      </c>
      <c r="R173" s="14">
        <v>2545105</v>
      </c>
      <c r="S173" s="14">
        <v>231000</v>
      </c>
      <c r="T173" s="20">
        <v>7860</v>
      </c>
      <c r="U173">
        <v>26057000000</v>
      </c>
      <c r="V173" s="56" t="s">
        <v>983</v>
      </c>
      <c r="W173" s="14">
        <v>28.9</v>
      </c>
      <c r="X173" s="14">
        <v>38</v>
      </c>
      <c r="Y173" s="14">
        <v>59.097000122070298</v>
      </c>
      <c r="Z173" s="14">
        <v>16.281000137329102</v>
      </c>
      <c r="AA173" s="14">
        <v>59.836283302172099</v>
      </c>
      <c r="AB173" s="14">
        <v>0.18115000000000001</v>
      </c>
      <c r="AC173" s="14">
        <v>45.44</v>
      </c>
      <c r="AD173" s="14">
        <v>1.03057541489324</v>
      </c>
      <c r="AE173" s="14">
        <v>76.447876447876496</v>
      </c>
      <c r="AF173" s="14">
        <v>12.5772203717913</v>
      </c>
      <c r="AG173" s="14">
        <v>8.7762866723375605</v>
      </c>
      <c r="AH173" s="14">
        <v>72.022999999999996</v>
      </c>
      <c r="AI173" s="56" t="s">
        <v>983</v>
      </c>
      <c r="AJ173" s="20">
        <v>2482.87246899507</v>
      </c>
      <c r="AK173" s="14">
        <v>0.99842894378001501</v>
      </c>
      <c r="AL173" s="20">
        <v>100</v>
      </c>
      <c r="AM173" s="14">
        <v>8.8000000000000007</v>
      </c>
      <c r="AN173" s="14">
        <v>14</v>
      </c>
      <c r="AO173" s="14">
        <v>13.7</v>
      </c>
      <c r="AP173" s="21">
        <v>1.569</v>
      </c>
      <c r="AQ173" s="14">
        <v>1.1000000000000001</v>
      </c>
      <c r="AR173" s="14">
        <v>3.8311500000000001</v>
      </c>
      <c r="AS173" s="14">
        <v>96.150639999999996</v>
      </c>
      <c r="AT173" s="14">
        <v>90.370329999999996</v>
      </c>
      <c r="AU173" s="14">
        <v>0.97602</v>
      </c>
      <c r="AV173" s="14">
        <v>78.589975024023801</v>
      </c>
      <c r="AW173" s="14">
        <v>99.490386962890597</v>
      </c>
      <c r="AX173" s="14">
        <v>18.1877160490933</v>
      </c>
      <c r="AY173" s="22">
        <v>118</v>
      </c>
      <c r="AZ173" s="22">
        <v>22.7</v>
      </c>
      <c r="BA173" s="24">
        <v>27.1</v>
      </c>
      <c r="BB173" s="25">
        <v>0.85699999999999998</v>
      </c>
      <c r="BC173" s="27" t="s">
        <v>703</v>
      </c>
      <c r="BD173" s="26" t="s">
        <v>984</v>
      </c>
      <c r="BE173" s="26" t="s">
        <v>995</v>
      </c>
      <c r="BF173" s="26" t="s">
        <v>986</v>
      </c>
      <c r="BG173" s="26" t="s">
        <v>265</v>
      </c>
      <c r="BH173" s="26" t="s">
        <v>1010</v>
      </c>
      <c r="BI173" s="26" t="s">
        <v>987</v>
      </c>
      <c r="BJ173">
        <v>-88.911827218459095</v>
      </c>
      <c r="BK173">
        <v>13.8062255865001</v>
      </c>
      <c r="BL173">
        <v>24.520013427734401</v>
      </c>
      <c r="BM173">
        <v>24.260003662109401</v>
      </c>
      <c r="BN173">
        <v>24.939996337890602</v>
      </c>
      <c r="BO173">
        <v>25.469995117187501</v>
      </c>
      <c r="BP173">
        <v>24.797502136230499</v>
      </c>
      <c r="BQ173" s="26">
        <v>5.3832490025334002E-2</v>
      </c>
      <c r="BR173" s="26">
        <v>587.56736868034398</v>
      </c>
      <c r="BS173" s="26">
        <v>18371.966332494401</v>
      </c>
      <c r="BT173" s="26">
        <v>6.2748304748104701E-52</v>
      </c>
      <c r="BU173" s="26">
        <v>1.8223280304318499E-40</v>
      </c>
      <c r="BV173" s="28" t="s">
        <v>704</v>
      </c>
      <c r="BW173" s="26">
        <v>522.89633183633396</v>
      </c>
      <c r="BX173" s="26">
        <v>1</v>
      </c>
      <c r="BY173" s="26">
        <v>15</v>
      </c>
      <c r="CA173">
        <f t="shared" si="2"/>
        <v>0</v>
      </c>
    </row>
    <row r="174" spans="1:79" x14ac:dyDescent="0.25">
      <c r="A174" t="s">
        <v>705</v>
      </c>
      <c r="B174" t="s">
        <v>706</v>
      </c>
      <c r="C174">
        <v>33785</v>
      </c>
      <c r="D174" s="56" t="s">
        <v>983</v>
      </c>
      <c r="E174" s="56" t="s">
        <v>983</v>
      </c>
      <c r="F174" s="56" t="s">
        <v>983</v>
      </c>
      <c r="G174" s="56" t="s">
        <v>983</v>
      </c>
      <c r="H174" s="14">
        <v>563.08333333333303</v>
      </c>
      <c r="I174" s="14">
        <v>7.1</v>
      </c>
      <c r="J174" s="56" t="s">
        <v>983</v>
      </c>
      <c r="K174" s="14">
        <v>2.774</v>
      </c>
      <c r="L174" s="56" t="s">
        <v>983</v>
      </c>
      <c r="M174" s="56" t="s">
        <v>983</v>
      </c>
      <c r="N174" s="56" t="s">
        <v>983</v>
      </c>
      <c r="O174" s="56" t="s">
        <v>983</v>
      </c>
      <c r="P174" s="56" t="s">
        <v>983</v>
      </c>
      <c r="Q174" s="14">
        <v>2</v>
      </c>
      <c r="R174" s="56" t="s">
        <v>983</v>
      </c>
      <c r="S174" s="56" t="s">
        <v>983</v>
      </c>
      <c r="T174" s="57" t="s">
        <v>983</v>
      </c>
      <c r="U174" s="59" t="s">
        <v>983</v>
      </c>
      <c r="V174" s="56" t="s">
        <v>983</v>
      </c>
      <c r="W174" s="56" t="s">
        <v>983</v>
      </c>
      <c r="X174" s="56" t="s">
        <v>983</v>
      </c>
      <c r="Y174" s="56" t="s">
        <v>983</v>
      </c>
      <c r="Z174" s="56" t="s">
        <v>983</v>
      </c>
      <c r="AA174" s="56" t="s">
        <v>983</v>
      </c>
      <c r="AB174" s="56" t="s">
        <v>983</v>
      </c>
      <c r="AC174" s="14">
        <v>10.81</v>
      </c>
      <c r="AD174" s="56" t="s">
        <v>983</v>
      </c>
      <c r="AE174" s="14">
        <v>16.6666666666667</v>
      </c>
      <c r="AF174" s="14">
        <v>0</v>
      </c>
      <c r="AG174" s="56" t="s">
        <v>983</v>
      </c>
      <c r="AH174" s="14">
        <v>97.225999999999999</v>
      </c>
      <c r="AI174" s="14">
        <v>13.8699536265419</v>
      </c>
      <c r="AJ174" s="57" t="s">
        <v>983</v>
      </c>
      <c r="AK174" s="56" t="s">
        <v>983</v>
      </c>
      <c r="AL174" s="57" t="s">
        <v>983</v>
      </c>
      <c r="AM174" s="14">
        <v>5.9</v>
      </c>
      <c r="AN174" s="56" t="s">
        <v>983</v>
      </c>
      <c r="AO174" s="14">
        <v>2</v>
      </c>
      <c r="AP174" s="58" t="s">
        <v>983</v>
      </c>
      <c r="AQ174" s="56" t="s">
        <v>983</v>
      </c>
      <c r="AR174" s="56" t="s">
        <v>983</v>
      </c>
      <c r="AS174" s="56" t="s">
        <v>983</v>
      </c>
      <c r="AT174" s="14">
        <v>107.41934999999999</v>
      </c>
      <c r="AU174" s="56" t="s">
        <v>983</v>
      </c>
      <c r="AV174" s="56" t="s">
        <v>983</v>
      </c>
      <c r="AW174" s="14">
        <v>100</v>
      </c>
      <c r="AX174" s="56" t="s">
        <v>983</v>
      </c>
      <c r="AY174" s="61" t="s">
        <v>983</v>
      </c>
      <c r="AZ174" s="60" t="s">
        <v>983</v>
      </c>
      <c r="BA174" s="24">
        <v>44.4</v>
      </c>
      <c r="BB174" s="25">
        <v>0.90200000000000002</v>
      </c>
      <c r="BC174" s="27">
        <v>92</v>
      </c>
      <c r="BD174" s="26" t="s">
        <v>998</v>
      </c>
      <c r="BE174" s="26" t="s">
        <v>985</v>
      </c>
      <c r="BF174" s="26" t="s">
        <v>286</v>
      </c>
      <c r="BG174" s="26" t="s">
        <v>286</v>
      </c>
      <c r="BH174" s="26" t="s">
        <v>996</v>
      </c>
      <c r="BI174" s="26" t="s">
        <v>997</v>
      </c>
      <c r="BJ174">
        <v>12.4381948658189</v>
      </c>
      <c r="BK174">
        <v>43.934181740500101</v>
      </c>
      <c r="BL174">
        <v>5.8099914550781504</v>
      </c>
      <c r="BM174">
        <v>3.8600097656250201</v>
      </c>
      <c r="BN174">
        <v>6.4699951171875201</v>
      </c>
      <c r="BO174">
        <v>6.3500000000000201</v>
      </c>
      <c r="BP174">
        <v>5.6224990844726799</v>
      </c>
      <c r="BQ174" s="26">
        <v>3.3397655260167997E-2</v>
      </c>
      <c r="BR174" s="26">
        <v>927.49883135627397</v>
      </c>
      <c r="BS174" s="26">
        <v>18361.635371677101</v>
      </c>
      <c r="BT174" s="26">
        <v>4.9857418407762904E-25</v>
      </c>
      <c r="BU174" s="26">
        <v>1.9772561717047801E-20</v>
      </c>
      <c r="BV174" s="26">
        <v>1.4336012581906401E-264</v>
      </c>
      <c r="BW174" s="26">
        <v>20137.4800574525</v>
      </c>
      <c r="BX174" s="26">
        <v>1</v>
      </c>
      <c r="BY174" s="26">
        <v>19</v>
      </c>
      <c r="CA174">
        <f t="shared" si="2"/>
        <v>0</v>
      </c>
    </row>
    <row r="175" spans="1:79" x14ac:dyDescent="0.25">
      <c r="A175" t="s">
        <v>707</v>
      </c>
      <c r="B175" t="s">
        <v>708</v>
      </c>
      <c r="C175">
        <v>15008154</v>
      </c>
      <c r="D175" s="14">
        <v>55.41</v>
      </c>
      <c r="E175" s="14">
        <v>58.790999999999997</v>
      </c>
      <c r="F175" s="14">
        <v>46.5765840679638</v>
      </c>
      <c r="G175" s="14">
        <v>50.550104989090599</v>
      </c>
      <c r="H175" s="14">
        <v>23.923476902477098</v>
      </c>
      <c r="I175" s="14">
        <v>10.855</v>
      </c>
      <c r="J175" s="14">
        <v>6.0720000000000001</v>
      </c>
      <c r="K175" s="14">
        <v>55.029000000000003</v>
      </c>
      <c r="L175" s="14">
        <v>102.554337655952</v>
      </c>
      <c r="M175" s="14">
        <v>22.053080626665899</v>
      </c>
      <c r="N175" s="56" t="s">
        <v>983</v>
      </c>
      <c r="O175" s="14">
        <v>33.563732781191298</v>
      </c>
      <c r="P175" s="14">
        <v>-200002</v>
      </c>
      <c r="Q175" s="14">
        <v>949652</v>
      </c>
      <c r="R175" s="14">
        <v>4486</v>
      </c>
      <c r="S175" s="56" t="s">
        <v>983</v>
      </c>
      <c r="T175" s="57" t="s">
        <v>983</v>
      </c>
      <c r="U175">
        <v>4720727278.1883297</v>
      </c>
      <c r="V175" s="56" t="s">
        <v>983</v>
      </c>
      <c r="W175" s="56" t="s">
        <v>983</v>
      </c>
      <c r="X175" s="56" t="s">
        <v>983</v>
      </c>
      <c r="Y175" s="14">
        <v>47.397998809814503</v>
      </c>
      <c r="Z175" s="14">
        <v>83.111999511718807</v>
      </c>
      <c r="AA175" s="14">
        <v>29.554406983264201</v>
      </c>
      <c r="AB175" s="56" t="s">
        <v>983</v>
      </c>
      <c r="AC175" s="14">
        <v>9.74</v>
      </c>
      <c r="AD175" s="56" t="s">
        <v>983</v>
      </c>
      <c r="AE175" s="14">
        <v>70.336659546657302</v>
      </c>
      <c r="AF175" s="14">
        <v>10.0204039202227</v>
      </c>
      <c r="AG175" s="56" t="s">
        <v>983</v>
      </c>
      <c r="AH175" s="14">
        <v>44.970999999999997</v>
      </c>
      <c r="AI175" s="14">
        <v>19.8988009883582</v>
      </c>
      <c r="AJ175" s="20">
        <v>446.97478525841399</v>
      </c>
      <c r="AK175" s="14">
        <v>4.5347230872012E-2</v>
      </c>
      <c r="AL175" s="20">
        <v>100</v>
      </c>
      <c r="AM175" s="14">
        <v>5.0999999999999996</v>
      </c>
      <c r="AN175" s="14">
        <v>21.8</v>
      </c>
      <c r="AO175" s="14">
        <v>121.5</v>
      </c>
      <c r="AP175" s="58" t="s">
        <v>983</v>
      </c>
      <c r="AQ175" s="14">
        <v>0.9</v>
      </c>
      <c r="AR175" s="56" t="s">
        <v>983</v>
      </c>
      <c r="AS175" s="56" t="s">
        <v>983</v>
      </c>
      <c r="AT175" s="56" t="s">
        <v>983</v>
      </c>
      <c r="AU175" s="56" t="s">
        <v>983</v>
      </c>
      <c r="AV175" s="14">
        <v>20.162252605880301</v>
      </c>
      <c r="AW175" s="14">
        <v>32.9465141296387</v>
      </c>
      <c r="AX175" s="56" t="s">
        <v>983</v>
      </c>
      <c r="AY175" s="22">
        <v>94</v>
      </c>
      <c r="AZ175" s="22">
        <v>6.9</v>
      </c>
      <c r="BA175" s="24">
        <v>18.100000000000001</v>
      </c>
      <c r="BB175" s="69" t="s">
        <v>983</v>
      </c>
      <c r="BC175" s="59" t="s">
        <v>983</v>
      </c>
      <c r="BD175" s="26" t="s">
        <v>988</v>
      </c>
      <c r="BE175" s="26" t="s">
        <v>989</v>
      </c>
      <c r="BF175" s="26" t="s">
        <v>278</v>
      </c>
      <c r="BG175" s="26" t="s">
        <v>278</v>
      </c>
      <c r="BH175" s="26" t="s">
        <v>1007</v>
      </c>
      <c r="BI175" s="26" t="s">
        <v>994</v>
      </c>
      <c r="BJ175">
        <v>46.7571281060115</v>
      </c>
      <c r="BK175">
        <v>5.1279528840000896</v>
      </c>
      <c r="BL175">
        <v>27.249993896484401</v>
      </c>
      <c r="BM175">
        <v>28.6</v>
      </c>
      <c r="BN175">
        <v>30.209985351562501</v>
      </c>
      <c r="BO175">
        <v>30.999993896484401</v>
      </c>
      <c r="BP175">
        <v>29.2649932861328</v>
      </c>
      <c r="BQ175" s="26">
        <v>0.115268932114009</v>
      </c>
      <c r="BR175" s="26">
        <v>817.94247489993597</v>
      </c>
      <c r="BS175" s="26">
        <v>18374.467644591601</v>
      </c>
      <c r="BT175" s="26">
        <v>8.0021364007730096E-19</v>
      </c>
      <c r="BU175" s="26">
        <v>6.5429508347706398E-13</v>
      </c>
      <c r="BV175" s="26">
        <v>2.1365665366561302E-301</v>
      </c>
      <c r="BW175" s="26">
        <v>4512.8965989662302</v>
      </c>
      <c r="BX175" s="26">
        <v>1</v>
      </c>
      <c r="BY175" s="26">
        <v>19</v>
      </c>
      <c r="CA175">
        <f t="shared" si="2"/>
        <v>0</v>
      </c>
    </row>
    <row r="176" spans="1:79" x14ac:dyDescent="0.25">
      <c r="A176" s="26" t="s">
        <v>709</v>
      </c>
      <c r="B176" s="26" t="s">
        <v>710</v>
      </c>
      <c r="C176" s="59" t="s">
        <v>983</v>
      </c>
      <c r="D176" s="56" t="s">
        <v>983</v>
      </c>
      <c r="E176" s="56" t="s">
        <v>983</v>
      </c>
      <c r="F176" s="56" t="s">
        <v>983</v>
      </c>
      <c r="G176" s="56" t="s">
        <v>983</v>
      </c>
      <c r="H176" s="56" t="s">
        <v>983</v>
      </c>
      <c r="I176" s="56" t="s">
        <v>983</v>
      </c>
      <c r="J176" s="56" t="s">
        <v>983</v>
      </c>
      <c r="K176" s="56" t="s">
        <v>983</v>
      </c>
      <c r="L176" s="56" t="s">
        <v>983</v>
      </c>
      <c r="M176" s="56" t="s">
        <v>983</v>
      </c>
      <c r="N176" s="56" t="s">
        <v>983</v>
      </c>
      <c r="O176" s="56" t="s">
        <v>983</v>
      </c>
      <c r="P176" s="56" t="s">
        <v>983</v>
      </c>
      <c r="Q176" s="56" t="s">
        <v>983</v>
      </c>
      <c r="R176" s="56" t="s">
        <v>983</v>
      </c>
      <c r="S176" s="56" t="s">
        <v>983</v>
      </c>
      <c r="T176" s="57" t="s">
        <v>983</v>
      </c>
      <c r="U176" s="59" t="s">
        <v>983</v>
      </c>
      <c r="V176" s="56" t="s">
        <v>983</v>
      </c>
      <c r="W176" s="56" t="s">
        <v>983</v>
      </c>
      <c r="X176" s="56" t="s">
        <v>983</v>
      </c>
      <c r="Y176" s="56" t="s">
        <v>983</v>
      </c>
      <c r="Z176" s="56" t="s">
        <v>983</v>
      </c>
      <c r="AA176" s="56" t="s">
        <v>983</v>
      </c>
      <c r="AB176" s="56" t="s">
        <v>983</v>
      </c>
      <c r="AC176" s="56" t="s">
        <v>983</v>
      </c>
      <c r="AD176" s="56" t="s">
        <v>983</v>
      </c>
      <c r="AE176" s="56" t="s">
        <v>983</v>
      </c>
      <c r="AF176" s="56" t="s">
        <v>983</v>
      </c>
      <c r="AG176" s="56" t="s">
        <v>983</v>
      </c>
      <c r="AH176" s="56" t="s">
        <v>983</v>
      </c>
      <c r="AI176" s="56" t="s">
        <v>983</v>
      </c>
      <c r="AJ176" s="57" t="s">
        <v>983</v>
      </c>
      <c r="AK176" s="56" t="s">
        <v>983</v>
      </c>
      <c r="AL176" s="57" t="s">
        <v>983</v>
      </c>
      <c r="AM176" s="56" t="s">
        <v>983</v>
      </c>
      <c r="AN176" s="56" t="s">
        <v>983</v>
      </c>
      <c r="AO176" s="56" t="s">
        <v>983</v>
      </c>
      <c r="AP176" s="58" t="s">
        <v>983</v>
      </c>
      <c r="AQ176" s="56" t="s">
        <v>983</v>
      </c>
      <c r="AR176" s="56" t="s">
        <v>983</v>
      </c>
      <c r="AS176" s="56" t="s">
        <v>983</v>
      </c>
      <c r="AT176" s="56" t="s">
        <v>983</v>
      </c>
      <c r="AU176" s="56" t="s">
        <v>983</v>
      </c>
      <c r="AV176" s="56" t="s">
        <v>983</v>
      </c>
      <c r="AW176" s="56" t="s">
        <v>983</v>
      </c>
      <c r="AX176" s="56" t="s">
        <v>983</v>
      </c>
      <c r="AY176" s="61" t="s">
        <v>983</v>
      </c>
      <c r="AZ176" s="60" t="s">
        <v>983</v>
      </c>
      <c r="BA176" s="24">
        <v>46.5</v>
      </c>
      <c r="BB176" s="25">
        <v>0.70499999999999996</v>
      </c>
      <c r="BC176" s="27" t="s">
        <v>711</v>
      </c>
      <c r="BD176" s="26" t="s">
        <v>998</v>
      </c>
      <c r="BE176" s="26" t="s">
        <v>992</v>
      </c>
      <c r="BF176" s="26" t="s">
        <v>986</v>
      </c>
      <c r="BG176" s="26" t="s">
        <v>265</v>
      </c>
      <c r="BH176" s="26" t="s">
        <v>1011</v>
      </c>
      <c r="BI176" s="26" t="s">
        <v>986</v>
      </c>
      <c r="BJ176">
        <v>-56.193754783379198</v>
      </c>
      <c r="BK176">
        <v>46.7816226260001</v>
      </c>
      <c r="BL176">
        <v>1.6199890136719</v>
      </c>
      <c r="BM176">
        <v>-0.87000122070310204</v>
      </c>
      <c r="BN176">
        <v>-1.4799865722656</v>
      </c>
      <c r="BO176">
        <v>-1.2299865722656</v>
      </c>
      <c r="BP176">
        <v>-0.48999633789060199</v>
      </c>
      <c r="BQ176" s="26">
        <v>35.920652871281902</v>
      </c>
      <c r="BR176" s="26">
        <v>1</v>
      </c>
      <c r="BS176" s="26">
        <v>18356.094020377899</v>
      </c>
      <c r="BT176" s="26">
        <v>3.4110460027044001E-2</v>
      </c>
      <c r="BU176" s="26">
        <v>0</v>
      </c>
      <c r="BV176" s="26">
        <v>0</v>
      </c>
      <c r="BW176" s="26">
        <v>3.6220393312518698E-26</v>
      </c>
      <c r="BX176" s="26">
        <v>0</v>
      </c>
      <c r="BY176" s="26">
        <v>50</v>
      </c>
      <c r="CA176">
        <f t="shared" si="2"/>
        <v>0</v>
      </c>
    </row>
    <row r="177" spans="1:79" x14ac:dyDescent="0.25">
      <c r="A177" t="s">
        <v>712</v>
      </c>
      <c r="B177" t="s">
        <v>713</v>
      </c>
      <c r="C177">
        <v>6982604</v>
      </c>
      <c r="D177" s="14">
        <v>73.099999999999994</v>
      </c>
      <c r="E177" s="14">
        <v>78.099999999999994</v>
      </c>
      <c r="F177" s="14">
        <v>15.689680752182801</v>
      </c>
      <c r="G177" s="14">
        <v>65.964526556121001</v>
      </c>
      <c r="H177" s="14">
        <v>79.831740224102404</v>
      </c>
      <c r="I177" s="14">
        <v>14.6</v>
      </c>
      <c r="J177" s="14">
        <v>1.49</v>
      </c>
      <c r="K177" s="14">
        <v>43.908000000000001</v>
      </c>
      <c r="L177" s="14">
        <v>57.1320766813106</v>
      </c>
      <c r="M177" s="14">
        <v>50.540791075424401</v>
      </c>
      <c r="N177" s="14">
        <v>22.070654507690801</v>
      </c>
      <c r="O177" s="14">
        <v>2.2245536155877601</v>
      </c>
      <c r="P177" s="14">
        <v>20000</v>
      </c>
      <c r="Q177" s="14">
        <v>32370</v>
      </c>
      <c r="R177" s="14">
        <v>2262703</v>
      </c>
      <c r="S177" s="56" t="s">
        <v>983</v>
      </c>
      <c r="T177" s="20">
        <v>16540</v>
      </c>
      <c r="U177">
        <v>50597289146.704102</v>
      </c>
      <c r="V177" s="56" t="s">
        <v>983</v>
      </c>
      <c r="W177" s="14">
        <v>20.3</v>
      </c>
      <c r="X177" s="14">
        <v>36.200000000000003</v>
      </c>
      <c r="Y177" s="14">
        <v>54.875999450683601</v>
      </c>
      <c r="Z177" s="14">
        <v>15.4589996337891</v>
      </c>
      <c r="AA177" s="14">
        <v>75.476835629429601</v>
      </c>
      <c r="AB177" s="14">
        <v>0.87353000000000003</v>
      </c>
      <c r="AC177" s="14">
        <v>4523.42</v>
      </c>
      <c r="AD177" s="14">
        <v>1.90613603424839</v>
      </c>
      <c r="AE177" s="14">
        <v>39.332266178824597</v>
      </c>
      <c r="AF177" s="14">
        <v>31.115937598259201</v>
      </c>
      <c r="AG177" s="14">
        <v>6.61310734024645</v>
      </c>
      <c r="AH177" s="14">
        <v>56.091999999999999</v>
      </c>
      <c r="AI177" s="14">
        <v>15.623312825772199</v>
      </c>
      <c r="AJ177" s="20">
        <v>1179.0071377122999</v>
      </c>
      <c r="AK177" s="14">
        <v>5.2825219168830104</v>
      </c>
      <c r="AL177" s="20">
        <v>100</v>
      </c>
      <c r="AM177" s="14">
        <v>9</v>
      </c>
      <c r="AN177" s="14">
        <v>19.100000000000001</v>
      </c>
      <c r="AO177" s="14">
        <v>5.5</v>
      </c>
      <c r="AP177" s="21">
        <v>3.125</v>
      </c>
      <c r="AQ177" s="56" t="s">
        <v>983</v>
      </c>
      <c r="AR177" s="14">
        <v>3.6402700000000001</v>
      </c>
      <c r="AS177" s="14">
        <v>100.31292999999999</v>
      </c>
      <c r="AT177" s="14">
        <v>99.033869999999993</v>
      </c>
      <c r="AU177" s="14">
        <v>1.0054799999999999</v>
      </c>
      <c r="AV177" s="14">
        <v>95.082306129300804</v>
      </c>
      <c r="AW177" s="14">
        <v>100</v>
      </c>
      <c r="AX177" s="14">
        <v>7.6676788520886001</v>
      </c>
      <c r="AY177" s="22">
        <v>110</v>
      </c>
      <c r="AZ177" s="22">
        <v>23.5</v>
      </c>
      <c r="BA177" s="24">
        <v>42.6</v>
      </c>
      <c r="BB177" s="25">
        <v>0.41299999999999998</v>
      </c>
      <c r="BC177" s="59" t="s">
        <v>983</v>
      </c>
      <c r="BD177" s="26" t="s">
        <v>984</v>
      </c>
      <c r="BE177" s="26" t="s">
        <v>992</v>
      </c>
      <c r="BF177" s="26" t="s">
        <v>286</v>
      </c>
      <c r="BG177" s="26" t="s">
        <v>286</v>
      </c>
      <c r="BH177" s="26" t="s">
        <v>996</v>
      </c>
      <c r="BI177" s="26" t="s">
        <v>997</v>
      </c>
      <c r="BJ177">
        <v>20.997240659009201</v>
      </c>
      <c r="BK177">
        <v>44.205674947000098</v>
      </c>
      <c r="BL177">
        <v>4.2099853515625201</v>
      </c>
      <c r="BM177">
        <v>0.74001464843752296</v>
      </c>
      <c r="BN177">
        <v>5.8600097656250201</v>
      </c>
      <c r="BO177">
        <v>7.3999877929687701</v>
      </c>
      <c r="BP177">
        <v>4.5524993896484602</v>
      </c>
      <c r="BQ177" s="26">
        <v>8.0344970360098994E-2</v>
      </c>
      <c r="BR177" s="26">
        <v>9990.3005331564491</v>
      </c>
      <c r="BS177" s="26">
        <v>18363.095342671601</v>
      </c>
      <c r="BT177" s="26">
        <v>4.2429550507229504E-34</v>
      </c>
      <c r="BU177" s="26">
        <v>3.9794945038779599E-40</v>
      </c>
      <c r="BV177" s="28" t="s">
        <v>714</v>
      </c>
      <c r="BW177" s="26">
        <v>1920389.7951189301</v>
      </c>
      <c r="BX177" s="26">
        <v>1</v>
      </c>
      <c r="BY177" s="26">
        <v>20</v>
      </c>
      <c r="CA177">
        <f t="shared" si="2"/>
        <v>0</v>
      </c>
    </row>
    <row r="178" spans="1:79" x14ac:dyDescent="0.25">
      <c r="A178" t="s">
        <v>715</v>
      </c>
      <c r="B178" t="s">
        <v>716</v>
      </c>
      <c r="C178">
        <v>10975920</v>
      </c>
      <c r="D178" s="14">
        <v>56.115000000000002</v>
      </c>
      <c r="E178" s="14">
        <v>59.134999999999998</v>
      </c>
      <c r="F178" s="14">
        <v>41.820121434845497</v>
      </c>
      <c r="G178" s="14">
        <v>54.781395685302897</v>
      </c>
      <c r="H178" s="56" t="s">
        <v>983</v>
      </c>
      <c r="I178" s="14">
        <v>10.459</v>
      </c>
      <c r="J178" s="14">
        <v>4.6959999999999997</v>
      </c>
      <c r="K178" s="14">
        <v>80.385000000000005</v>
      </c>
      <c r="L178" s="56" t="s">
        <v>983</v>
      </c>
      <c r="M178" s="56" t="s">
        <v>983</v>
      </c>
      <c r="N178" s="56" t="s">
        <v>983</v>
      </c>
      <c r="O178" s="56" t="s">
        <v>983</v>
      </c>
      <c r="P178" s="14">
        <v>-870998</v>
      </c>
      <c r="Q178" s="14">
        <v>2285316</v>
      </c>
      <c r="R178" s="56" t="s">
        <v>983</v>
      </c>
      <c r="S178" s="56" t="s">
        <v>983</v>
      </c>
      <c r="T178" s="57" t="s">
        <v>983</v>
      </c>
      <c r="U178" s="59" t="s">
        <v>983</v>
      </c>
      <c r="V178" s="56" t="s">
        <v>983</v>
      </c>
      <c r="W178" s="56" t="s">
        <v>983</v>
      </c>
      <c r="X178" s="56" t="s">
        <v>983</v>
      </c>
      <c r="Y178" s="14">
        <v>72.386001586914105</v>
      </c>
      <c r="Z178" s="14">
        <v>56.875</v>
      </c>
      <c r="AA178" s="14">
        <v>96.107430901915293</v>
      </c>
      <c r="AB178" s="56" t="s">
        <v>983</v>
      </c>
      <c r="AC178" s="14">
        <v>9.08</v>
      </c>
      <c r="AD178" s="14">
        <v>1.32920833296659</v>
      </c>
      <c r="AE178" s="56" t="s">
        <v>983</v>
      </c>
      <c r="AF178" s="56" t="s">
        <v>983</v>
      </c>
      <c r="AG178" s="14">
        <v>15.501501251574499</v>
      </c>
      <c r="AH178" s="14">
        <v>19.614999999999998</v>
      </c>
      <c r="AI178" s="14">
        <v>15.623312825772199</v>
      </c>
      <c r="AJ178" s="20">
        <v>2463.3148467870301</v>
      </c>
      <c r="AK178" s="14">
        <v>0.141748231600483</v>
      </c>
      <c r="AL178" s="20">
        <v>100</v>
      </c>
      <c r="AM178" s="14">
        <v>10.199999999999999</v>
      </c>
      <c r="AN178" s="14">
        <v>19.8</v>
      </c>
      <c r="AO178" s="14">
        <v>98.6</v>
      </c>
      <c r="AP178" s="58" t="s">
        <v>983</v>
      </c>
      <c r="AQ178" s="56" t="s">
        <v>983</v>
      </c>
      <c r="AR178" s="14">
        <v>1.49691</v>
      </c>
      <c r="AS178" s="56" t="s">
        <v>983</v>
      </c>
      <c r="AT178" s="56" t="s">
        <v>983</v>
      </c>
      <c r="AU178" s="56" t="s">
        <v>983</v>
      </c>
      <c r="AV178" s="14">
        <v>5.1945467488482002</v>
      </c>
      <c r="AW178" s="14">
        <v>25.3820705413818</v>
      </c>
      <c r="AX178" s="14">
        <v>0.38777600765211301</v>
      </c>
      <c r="AY178" s="61" t="s">
        <v>983</v>
      </c>
      <c r="AZ178" s="61" t="s">
        <v>983</v>
      </c>
      <c r="BA178" s="24">
        <v>17.3</v>
      </c>
      <c r="BB178" s="25">
        <v>0.89300000000000002</v>
      </c>
      <c r="BC178" s="27" t="s">
        <v>717</v>
      </c>
      <c r="BD178" s="26" t="s">
        <v>988</v>
      </c>
      <c r="BE178" s="26" t="s">
        <v>989</v>
      </c>
      <c r="BF178" s="26" t="s">
        <v>278</v>
      </c>
      <c r="BG178" s="26" t="s">
        <v>278</v>
      </c>
      <c r="BH178" s="26" t="s">
        <v>1007</v>
      </c>
      <c r="BI178" s="26" t="s">
        <v>994</v>
      </c>
      <c r="BJ178">
        <v>29.1177929573109</v>
      </c>
      <c r="BK178">
        <v>7.8578418990001104</v>
      </c>
      <c r="BL178">
        <v>30.839990234375001</v>
      </c>
      <c r="BM178">
        <v>31.390008544921901</v>
      </c>
      <c r="BN178">
        <v>33.170007324218801</v>
      </c>
      <c r="BO178">
        <v>33.830010986328098</v>
      </c>
      <c r="BP178">
        <v>32.307504272461003</v>
      </c>
      <c r="BQ178" s="26">
        <v>0.433440272112252</v>
      </c>
      <c r="BR178" s="26">
        <v>4.3253148558786796</v>
      </c>
      <c r="BS178" s="26">
        <v>18358.587434814999</v>
      </c>
      <c r="BT178" s="26">
        <v>9.3785110119936707E-22</v>
      </c>
      <c r="BU178" s="26">
        <v>4.76330378036973E-85</v>
      </c>
      <c r="BV178" s="26">
        <v>0</v>
      </c>
      <c r="BW178" s="26">
        <v>2.9855420795488001</v>
      </c>
      <c r="BX178" s="26">
        <v>1</v>
      </c>
      <c r="BY178" s="26">
        <v>21</v>
      </c>
      <c r="CA178">
        <f t="shared" si="2"/>
        <v>0</v>
      </c>
    </row>
    <row r="179" spans="1:79" x14ac:dyDescent="0.25">
      <c r="A179" t="s">
        <v>718</v>
      </c>
      <c r="B179" t="s">
        <v>719</v>
      </c>
      <c r="C179">
        <v>211028</v>
      </c>
      <c r="D179" s="14">
        <v>67.783000000000001</v>
      </c>
      <c r="E179" s="14">
        <v>72.582999999999998</v>
      </c>
      <c r="F179" s="14">
        <v>42.5199499592471</v>
      </c>
      <c r="G179" s="14">
        <v>54.554371931686802</v>
      </c>
      <c r="H179" s="14">
        <v>219.82083333333301</v>
      </c>
      <c r="I179" s="14">
        <v>4.8280000000000003</v>
      </c>
      <c r="J179" s="14">
        <v>4.3209999999999997</v>
      </c>
      <c r="K179" s="14">
        <v>27.196999999999999</v>
      </c>
      <c r="L179" s="56" t="s">
        <v>983</v>
      </c>
      <c r="M179" s="56" t="s">
        <v>983</v>
      </c>
      <c r="N179" s="14">
        <v>4.0573875638611003</v>
      </c>
      <c r="O179" s="14">
        <v>10.4386906535179</v>
      </c>
      <c r="P179" s="14">
        <v>-8401</v>
      </c>
      <c r="Q179" s="14">
        <v>30</v>
      </c>
      <c r="R179" s="56" t="s">
        <v>983</v>
      </c>
      <c r="S179" s="56" t="s">
        <v>983</v>
      </c>
      <c r="T179" s="20">
        <v>3440</v>
      </c>
      <c r="U179">
        <v>422296762.322469</v>
      </c>
      <c r="V179" s="56" t="s">
        <v>983</v>
      </c>
      <c r="W179" s="14">
        <v>85.5</v>
      </c>
      <c r="X179" s="14">
        <v>56.3</v>
      </c>
      <c r="Y179" s="14">
        <v>57.7890014648438</v>
      </c>
      <c r="Z179" s="14">
        <v>19.094999313354499</v>
      </c>
      <c r="AA179" s="14">
        <v>55.695844970544798</v>
      </c>
      <c r="AB179" s="56" t="s">
        <v>983</v>
      </c>
      <c r="AC179" s="14">
        <v>0.73</v>
      </c>
      <c r="AD179" s="56" t="s">
        <v>983</v>
      </c>
      <c r="AE179" s="14">
        <v>50.729167461395299</v>
      </c>
      <c r="AF179" s="14">
        <v>55.833331743876101</v>
      </c>
      <c r="AG179" s="14">
        <v>29.2559098318401</v>
      </c>
      <c r="AH179" s="14">
        <v>72.802999999999997</v>
      </c>
      <c r="AI179" s="56" t="s">
        <v>983</v>
      </c>
      <c r="AJ179" s="20">
        <v>11137.962570314799</v>
      </c>
      <c r="AK179" s="14">
        <v>0.58079365647049197</v>
      </c>
      <c r="AL179" s="20">
        <v>100</v>
      </c>
      <c r="AM179" s="14">
        <v>2.4</v>
      </c>
      <c r="AN179" s="14">
        <v>18.5</v>
      </c>
      <c r="AO179" s="14">
        <v>31.2</v>
      </c>
      <c r="AP179" s="58" t="s">
        <v>983</v>
      </c>
      <c r="AQ179" s="56" t="s">
        <v>983</v>
      </c>
      <c r="AR179" s="14">
        <v>5.1730700000000001</v>
      </c>
      <c r="AS179" s="14">
        <v>106.79154</v>
      </c>
      <c r="AT179" s="14">
        <v>84.346090000000004</v>
      </c>
      <c r="AU179" s="14">
        <v>1.0405500000000001</v>
      </c>
      <c r="AV179" s="14">
        <v>31.038422076327301</v>
      </c>
      <c r="AW179" s="14">
        <v>72.510704040527301</v>
      </c>
      <c r="AX179" s="14">
        <v>73.193559709518098</v>
      </c>
      <c r="AY179" s="22">
        <v>118</v>
      </c>
      <c r="AZ179" s="22">
        <v>10.6</v>
      </c>
      <c r="BA179" s="24">
        <v>18.399999999999999</v>
      </c>
      <c r="BB179" s="25">
        <v>0.78</v>
      </c>
      <c r="BC179" s="59" t="s">
        <v>983</v>
      </c>
      <c r="BD179" s="26" t="s">
        <v>988</v>
      </c>
      <c r="BE179" s="26" t="s">
        <v>995</v>
      </c>
      <c r="BF179" s="26" t="s">
        <v>278</v>
      </c>
      <c r="BG179" s="26" t="s">
        <v>278</v>
      </c>
      <c r="BH179" s="26" t="s">
        <v>993</v>
      </c>
      <c r="BI179" s="26" t="s">
        <v>994</v>
      </c>
      <c r="BJ179">
        <v>6.6011870283260103</v>
      </c>
      <c r="BK179">
        <v>0.21552155150007499</v>
      </c>
      <c r="BL179">
        <v>27.85</v>
      </c>
      <c r="BM179">
        <v>28.570001220703102</v>
      </c>
      <c r="BN179">
        <v>28.610009765625001</v>
      </c>
      <c r="BO179">
        <v>28.149987792968801</v>
      </c>
      <c r="BP179">
        <v>28.294999694824199</v>
      </c>
      <c r="BQ179" s="26">
        <v>35.070430214594303</v>
      </c>
      <c r="BR179" s="26">
        <v>4</v>
      </c>
      <c r="BS179" s="26">
        <v>18357.096263987401</v>
      </c>
      <c r="BT179" s="26">
        <v>3.7867926065443001E-2</v>
      </c>
      <c r="BU179" s="26">
        <v>0</v>
      </c>
      <c r="BV179" s="26">
        <v>0</v>
      </c>
      <c r="BW179" s="26">
        <v>6.2741746933741398E-25</v>
      </c>
      <c r="BX179" s="26">
        <v>0</v>
      </c>
      <c r="BY179" s="26">
        <v>50</v>
      </c>
      <c r="CA179">
        <f t="shared" si="2"/>
        <v>0</v>
      </c>
    </row>
    <row r="180" spans="1:79" x14ac:dyDescent="0.25">
      <c r="A180" t="s">
        <v>720</v>
      </c>
      <c r="B180" t="s">
        <v>721</v>
      </c>
      <c r="C180">
        <v>575991</v>
      </c>
      <c r="D180" s="14">
        <v>68.367999999999995</v>
      </c>
      <c r="E180" s="14">
        <v>74.936999999999998</v>
      </c>
      <c r="F180" s="14">
        <v>27.170263372628</v>
      </c>
      <c r="G180" s="14">
        <v>65.923366725116793</v>
      </c>
      <c r="H180" s="14">
        <v>3.69225</v>
      </c>
      <c r="I180" s="14">
        <v>7.335</v>
      </c>
      <c r="J180" s="14">
        <v>2.4180000000000001</v>
      </c>
      <c r="K180" s="14">
        <v>33.94</v>
      </c>
      <c r="L180" s="56" t="s">
        <v>983</v>
      </c>
      <c r="M180" s="56" t="s">
        <v>983</v>
      </c>
      <c r="N180" s="56" t="s">
        <v>983</v>
      </c>
      <c r="O180" s="14">
        <v>0.40777579760066202</v>
      </c>
      <c r="P180" s="14">
        <v>-4999</v>
      </c>
      <c r="Q180" s="14">
        <v>20</v>
      </c>
      <c r="R180" s="14">
        <v>272347</v>
      </c>
      <c r="S180" s="14">
        <v>114564</v>
      </c>
      <c r="T180" s="20">
        <v>13820</v>
      </c>
      <c r="U180">
        <v>3590753768.8442202</v>
      </c>
      <c r="V180" s="56" t="s">
        <v>983</v>
      </c>
      <c r="W180" s="56" t="s">
        <v>983</v>
      </c>
      <c r="X180" s="56" t="s">
        <v>983</v>
      </c>
      <c r="Y180" s="14">
        <v>51.136001586914098</v>
      </c>
      <c r="Z180" s="14">
        <v>7.5180001258850098</v>
      </c>
      <c r="AA180" s="14">
        <v>60.867309791192298</v>
      </c>
      <c r="AB180" s="56" t="s">
        <v>983</v>
      </c>
      <c r="AC180" s="14">
        <v>17.38</v>
      </c>
      <c r="AD180" s="56" t="s">
        <v>983</v>
      </c>
      <c r="AE180" s="14">
        <v>0.55769230769230804</v>
      </c>
      <c r="AF180" s="14">
        <v>98.257693559695497</v>
      </c>
      <c r="AG180" s="14">
        <v>14.520138786636901</v>
      </c>
      <c r="AH180" s="14">
        <v>66.06</v>
      </c>
      <c r="AI180" s="56" t="s">
        <v>983</v>
      </c>
      <c r="AJ180" s="20">
        <v>178935.17305200099</v>
      </c>
      <c r="AK180" s="14">
        <v>3.5989122910389599</v>
      </c>
      <c r="AL180" s="20">
        <v>100</v>
      </c>
      <c r="AM180" s="14">
        <v>12.5</v>
      </c>
      <c r="AN180" s="14">
        <v>21.7</v>
      </c>
      <c r="AO180" s="14">
        <v>18.899999999999999</v>
      </c>
      <c r="AP180" s="21">
        <v>1.2264999999999999</v>
      </c>
      <c r="AQ180" s="56" t="s">
        <v>983</v>
      </c>
      <c r="AR180" s="56" t="s">
        <v>983</v>
      </c>
      <c r="AS180" s="14">
        <v>110.55752</v>
      </c>
      <c r="AT180" s="14">
        <v>85.347840000000005</v>
      </c>
      <c r="AU180" s="56" t="s">
        <v>983</v>
      </c>
      <c r="AV180" s="14">
        <v>74.820057308167605</v>
      </c>
      <c r="AW180" s="14">
        <v>96.783142089843807</v>
      </c>
      <c r="AX180" s="14">
        <v>3.2084253330085999</v>
      </c>
      <c r="AY180" s="22">
        <v>115</v>
      </c>
      <c r="AZ180" s="22">
        <v>26.5</v>
      </c>
      <c r="BA180" s="24">
        <v>29.8</v>
      </c>
      <c r="BB180" s="25">
        <v>0.77700000000000002</v>
      </c>
      <c r="BC180" s="59" t="s">
        <v>983</v>
      </c>
      <c r="BD180" s="26" t="s">
        <v>984</v>
      </c>
      <c r="BE180" s="26" t="s">
        <v>992</v>
      </c>
      <c r="BF180" s="26" t="s">
        <v>1002</v>
      </c>
      <c r="BG180" s="26" t="s">
        <v>265</v>
      </c>
      <c r="BH180" s="26" t="s">
        <v>1002</v>
      </c>
      <c r="BI180" s="26" t="s">
        <v>987</v>
      </c>
      <c r="BJ180">
        <v>-56.118700500326</v>
      </c>
      <c r="BK180">
        <v>3.92602762900006</v>
      </c>
      <c r="BL180">
        <v>24.189996337890602</v>
      </c>
      <c r="BM180">
        <v>23.929986572265602</v>
      </c>
      <c r="BN180">
        <v>23.839990234375001</v>
      </c>
      <c r="BO180">
        <v>24.629998779296901</v>
      </c>
      <c r="BP180">
        <v>24.1474929809571</v>
      </c>
      <c r="BQ180" s="26">
        <v>0.239566105964475</v>
      </c>
      <c r="BR180" s="26">
        <v>10.061525750353001</v>
      </c>
      <c r="BS180" s="26">
        <v>18341.6468320126</v>
      </c>
      <c r="BT180" s="26">
        <v>1.13424349098406E-39</v>
      </c>
      <c r="BU180" s="26">
        <v>7.7292383212297095E-110</v>
      </c>
      <c r="BV180" s="26">
        <v>0</v>
      </c>
      <c r="BW180" s="26">
        <v>9.0944653033044407</v>
      </c>
      <c r="BX180" s="26">
        <v>1</v>
      </c>
      <c r="BY180" s="26">
        <v>21</v>
      </c>
      <c r="CA180">
        <f t="shared" si="2"/>
        <v>0</v>
      </c>
    </row>
    <row r="181" spans="1:79" x14ac:dyDescent="0.25">
      <c r="A181" t="s">
        <v>722</v>
      </c>
      <c r="B181" t="s">
        <v>723</v>
      </c>
      <c r="C181">
        <v>5446771</v>
      </c>
      <c r="D181" s="14">
        <v>73.8</v>
      </c>
      <c r="E181" s="14">
        <v>80.7</v>
      </c>
      <c r="F181" s="14">
        <v>15.4461367603311</v>
      </c>
      <c r="G181" s="14">
        <v>68.924616734891899</v>
      </c>
      <c r="H181" s="14">
        <v>113.29057820299499</v>
      </c>
      <c r="I181" s="14">
        <v>10</v>
      </c>
      <c r="J181" s="14">
        <v>1.52</v>
      </c>
      <c r="K181" s="14">
        <v>46.274000000000001</v>
      </c>
      <c r="L181" s="14">
        <v>92.917437147707702</v>
      </c>
      <c r="M181" s="14">
        <v>95.1058890456424</v>
      </c>
      <c r="N181" s="56" t="s">
        <v>983</v>
      </c>
      <c r="O181" s="56" t="s">
        <v>983</v>
      </c>
      <c r="P181" s="14">
        <v>7423</v>
      </c>
      <c r="Q181" s="14">
        <v>1221</v>
      </c>
      <c r="R181" s="56" t="s">
        <v>983</v>
      </c>
      <c r="S181" s="56" t="s">
        <v>983</v>
      </c>
      <c r="T181" s="20">
        <v>33060</v>
      </c>
      <c r="U181">
        <v>105904632155.755</v>
      </c>
      <c r="V181" s="56" t="s">
        <v>983</v>
      </c>
      <c r="W181" s="56" t="s">
        <v>983</v>
      </c>
      <c r="X181" s="56" t="s">
        <v>983</v>
      </c>
      <c r="Y181" s="14">
        <v>59.541000366210902</v>
      </c>
      <c r="Z181" s="14">
        <v>2.18400001525879</v>
      </c>
      <c r="AA181" s="14">
        <v>77.373147545441896</v>
      </c>
      <c r="AB181" s="14">
        <v>0.88266999999999995</v>
      </c>
      <c r="AC181" s="14">
        <v>5321.6</v>
      </c>
      <c r="AD181" s="14">
        <v>1.20523821388528</v>
      </c>
      <c r="AE181" s="14">
        <v>39.226289517470903</v>
      </c>
      <c r="AF181" s="14">
        <v>40.3535763554883</v>
      </c>
      <c r="AG181" s="14">
        <v>37.6304133373472</v>
      </c>
      <c r="AH181" s="14">
        <v>53.725999999999999</v>
      </c>
      <c r="AI181" s="56" t="s">
        <v>983</v>
      </c>
      <c r="AJ181" s="20">
        <v>2325.3028568560198</v>
      </c>
      <c r="AK181" s="14">
        <v>5.6615813277442397</v>
      </c>
      <c r="AL181" s="20">
        <v>100</v>
      </c>
      <c r="AM181" s="14">
        <v>6.5</v>
      </c>
      <c r="AN181" s="14">
        <v>17.2</v>
      </c>
      <c r="AO181" s="14">
        <v>5.6</v>
      </c>
      <c r="AP181" s="21">
        <v>2.4643000000000002</v>
      </c>
      <c r="AQ181" s="14">
        <v>5.8</v>
      </c>
      <c r="AR181" s="14">
        <v>3.9026700000000001</v>
      </c>
      <c r="AS181" s="14">
        <v>98.732050000000001</v>
      </c>
      <c r="AT181" s="14">
        <v>91.905630000000002</v>
      </c>
      <c r="AU181" s="14">
        <v>1.0060899999999999</v>
      </c>
      <c r="AV181" s="14">
        <v>96.822667701146997</v>
      </c>
      <c r="AW181" s="14">
        <v>100</v>
      </c>
      <c r="AX181" s="14">
        <v>3.2723765559259599</v>
      </c>
      <c r="AY181" s="22">
        <v>116</v>
      </c>
      <c r="AZ181" s="29">
        <v>22.4</v>
      </c>
      <c r="BA181" s="24">
        <v>40.5</v>
      </c>
      <c r="BB181" s="25">
        <v>0.745</v>
      </c>
      <c r="BC181" s="59" t="s">
        <v>983</v>
      </c>
      <c r="BD181" s="26" t="s">
        <v>998</v>
      </c>
      <c r="BE181" s="26" t="s">
        <v>1003</v>
      </c>
      <c r="BF181" s="26" t="s">
        <v>286</v>
      </c>
      <c r="BG181" s="26" t="s">
        <v>286</v>
      </c>
      <c r="BH181" s="26" t="s">
        <v>1009</v>
      </c>
      <c r="BI181" s="26" t="s">
        <v>997</v>
      </c>
      <c r="BJ181">
        <v>19.645039360369498</v>
      </c>
      <c r="BK181">
        <v>48.674652812000097</v>
      </c>
      <c r="BL181">
        <v>-0.75000610351560204</v>
      </c>
      <c r="BM181">
        <v>-2.7099975585937299</v>
      </c>
      <c r="BN181">
        <v>0.119989013671898</v>
      </c>
      <c r="BO181">
        <v>1.17998657226565</v>
      </c>
      <c r="BP181">
        <v>-0.54000701904294601</v>
      </c>
      <c r="BQ181" s="26">
        <v>3.2400598766802E-2</v>
      </c>
      <c r="BR181" s="26">
        <v>4194.7049139446599</v>
      </c>
      <c r="BS181" s="26">
        <v>18379.828622354999</v>
      </c>
      <c r="BT181" s="26">
        <v>6.5679898262145698E-35</v>
      </c>
      <c r="BU181" s="26">
        <v>7.5906523636012799E-19</v>
      </c>
      <c r="BV181" s="26">
        <v>7.6591904655952499E-267</v>
      </c>
      <c r="BW181" s="26">
        <v>34097.6084527325</v>
      </c>
      <c r="BX181" s="26">
        <v>1</v>
      </c>
      <c r="BY181" s="26">
        <v>23</v>
      </c>
      <c r="CA181">
        <f t="shared" si="2"/>
        <v>0</v>
      </c>
    </row>
    <row r="182" spans="1:79" x14ac:dyDescent="0.25">
      <c r="A182" t="s">
        <v>724</v>
      </c>
      <c r="B182" t="s">
        <v>725</v>
      </c>
      <c r="C182">
        <v>2073894</v>
      </c>
      <c r="D182" s="14">
        <v>78.2</v>
      </c>
      <c r="E182" s="14">
        <v>84</v>
      </c>
      <c r="F182" s="14">
        <v>15.0217750478021</v>
      </c>
      <c r="G182" s="14">
        <v>65.371345298019094</v>
      </c>
      <c r="H182" s="14">
        <v>102.639859503382</v>
      </c>
      <c r="I182" s="14">
        <v>9.9</v>
      </c>
      <c r="J182" s="14">
        <v>1.62</v>
      </c>
      <c r="K182" s="14">
        <v>45.459000000000003</v>
      </c>
      <c r="L182" s="14">
        <v>74.308472303778103</v>
      </c>
      <c r="M182" s="14">
        <v>83.170809502140401</v>
      </c>
      <c r="N182" s="56" t="s">
        <v>983</v>
      </c>
      <c r="O182" s="56" t="s">
        <v>983</v>
      </c>
      <c r="P182" s="14">
        <v>9999</v>
      </c>
      <c r="Q182" s="14">
        <v>20</v>
      </c>
      <c r="R182" s="14">
        <v>1094762</v>
      </c>
      <c r="S182" s="14">
        <v>988500</v>
      </c>
      <c r="T182" s="20">
        <v>37450</v>
      </c>
      <c r="U182">
        <v>54007972106.462898</v>
      </c>
      <c r="V182" s="56" t="s">
        <v>983</v>
      </c>
      <c r="W182" s="14">
        <v>0.1</v>
      </c>
      <c r="X182" s="14">
        <v>24.2</v>
      </c>
      <c r="Y182" s="14">
        <v>58.361000061035199</v>
      </c>
      <c r="Z182" s="14">
        <v>5.2259998321533203</v>
      </c>
      <c r="AA182" s="14">
        <v>84.194182324922906</v>
      </c>
      <c r="AB182" s="14">
        <v>1.86311</v>
      </c>
      <c r="AC182" s="14">
        <v>3206.15</v>
      </c>
      <c r="AD182" s="14">
        <v>0.97419223514029796</v>
      </c>
      <c r="AE182" s="14">
        <v>30.6563397595901</v>
      </c>
      <c r="AF182" s="14">
        <v>61.970011986429903</v>
      </c>
      <c r="AG182" s="14">
        <v>53.622960441088502</v>
      </c>
      <c r="AH182" s="14">
        <v>54.540999999999997</v>
      </c>
      <c r="AI182" s="14">
        <v>15.5449356413889</v>
      </c>
      <c r="AJ182" s="20">
        <v>9054.4040194376303</v>
      </c>
      <c r="AK182" s="14">
        <v>6.21368684468327</v>
      </c>
      <c r="AL182" s="20">
        <v>99.491025283456906</v>
      </c>
      <c r="AM182" s="14">
        <v>5.9</v>
      </c>
      <c r="AN182" s="14">
        <v>12.7</v>
      </c>
      <c r="AO182" s="14">
        <v>2.1</v>
      </c>
      <c r="AP182" s="21">
        <v>2.9952999999999999</v>
      </c>
      <c r="AQ182" s="14">
        <v>4.5999999999999996</v>
      </c>
      <c r="AR182" s="14">
        <v>4.8028899999999997</v>
      </c>
      <c r="AS182" s="14">
        <v>100.39673999999999</v>
      </c>
      <c r="AT182" s="14">
        <v>95.698250000000002</v>
      </c>
      <c r="AU182" s="14">
        <v>1.0145900000000001</v>
      </c>
      <c r="AV182" s="14">
        <v>99.082568807339499</v>
      </c>
      <c r="AW182" s="14">
        <v>100</v>
      </c>
      <c r="AX182" s="14">
        <v>7.3215013777803302</v>
      </c>
      <c r="AY182" s="22">
        <v>126</v>
      </c>
      <c r="AZ182" s="29">
        <v>22.5</v>
      </c>
      <c r="BA182" s="24">
        <v>44.5</v>
      </c>
      <c r="BB182" s="59" t="s">
        <v>983</v>
      </c>
      <c r="BC182" s="59" t="s">
        <v>983</v>
      </c>
      <c r="BD182" s="26" t="s">
        <v>998</v>
      </c>
      <c r="BE182" s="26" t="s">
        <v>1003</v>
      </c>
      <c r="BF182" s="26" t="s">
        <v>286</v>
      </c>
      <c r="BG182" s="26" t="s">
        <v>286</v>
      </c>
      <c r="BH182" s="26" t="s">
        <v>996</v>
      </c>
      <c r="BI182" s="26" t="s">
        <v>997</v>
      </c>
      <c r="BJ182">
        <v>14.6159375132848</v>
      </c>
      <c r="BK182">
        <v>46.150207418500102</v>
      </c>
      <c r="BL182">
        <v>3.4900146484375201</v>
      </c>
      <c r="BM182">
        <v>2.4200073242187701</v>
      </c>
      <c r="BN182">
        <v>5.4200073242187701</v>
      </c>
      <c r="BO182">
        <v>6.1899963378906504</v>
      </c>
      <c r="BP182">
        <v>4.3800064086914299</v>
      </c>
      <c r="BQ182" s="26">
        <v>7.7194305210399994E-2</v>
      </c>
      <c r="BR182" s="26">
        <v>1533.4292377788599</v>
      </c>
      <c r="BS182" s="26">
        <v>18346.232192782099</v>
      </c>
      <c r="BT182" s="26">
        <v>6.2028642574157003E-77</v>
      </c>
      <c r="BU182" s="26">
        <v>1.3622873856637701E-106</v>
      </c>
      <c r="BV182" s="26">
        <v>0</v>
      </c>
      <c r="BW182" s="26">
        <v>19899.0414069896</v>
      </c>
      <c r="BX182" s="26">
        <v>1</v>
      </c>
      <c r="BY182" s="26">
        <v>16</v>
      </c>
      <c r="CA182">
        <f t="shared" si="2"/>
        <v>0</v>
      </c>
    </row>
    <row r="183" spans="1:79" x14ac:dyDescent="0.25">
      <c r="A183" t="s">
        <v>726</v>
      </c>
      <c r="B183" t="s">
        <v>727</v>
      </c>
      <c r="C183">
        <v>10175214</v>
      </c>
      <c r="D183" s="14">
        <v>81</v>
      </c>
      <c r="E183" s="14">
        <v>84.1</v>
      </c>
      <c r="F183" s="14">
        <v>17.581785459921399</v>
      </c>
      <c r="G183" s="14">
        <v>62.322689612278303</v>
      </c>
      <c r="H183" s="14">
        <v>25.001043431293098</v>
      </c>
      <c r="I183" s="14">
        <v>9.1</v>
      </c>
      <c r="J183" s="14">
        <v>1.78</v>
      </c>
      <c r="K183" s="14">
        <v>12.569000000000001</v>
      </c>
      <c r="L183" s="14">
        <v>41.225298341544303</v>
      </c>
      <c r="M183" s="14">
        <v>44.433511373831799</v>
      </c>
      <c r="N183" s="56" t="s">
        <v>983</v>
      </c>
      <c r="O183" s="56" t="s">
        <v>983</v>
      </c>
      <c r="P183" s="14">
        <v>200000</v>
      </c>
      <c r="Q183" s="14">
        <v>19</v>
      </c>
      <c r="R183" s="56" t="s">
        <v>983</v>
      </c>
      <c r="S183" s="14">
        <v>1593100</v>
      </c>
      <c r="T183" s="20">
        <v>54030</v>
      </c>
      <c r="U183">
        <v>556086488936.55896</v>
      </c>
      <c r="V183" s="56" t="s">
        <v>983</v>
      </c>
      <c r="W183" s="14">
        <v>0.5</v>
      </c>
      <c r="X183" s="14">
        <v>28.8</v>
      </c>
      <c r="Y183" s="14">
        <v>64.561996459960895</v>
      </c>
      <c r="Z183" s="14">
        <v>1.64800000190735</v>
      </c>
      <c r="AA183" s="14">
        <v>90.582297791375495</v>
      </c>
      <c r="AB183" s="14">
        <v>3.32707</v>
      </c>
      <c r="AC183" s="14">
        <v>20420.560000000001</v>
      </c>
      <c r="AD183" s="14">
        <v>1.0429144410384199</v>
      </c>
      <c r="AE183" s="14">
        <v>7.4427340355012204</v>
      </c>
      <c r="AF183" s="14">
        <v>68.922933392256496</v>
      </c>
      <c r="AG183" s="14">
        <v>14.882027464384199</v>
      </c>
      <c r="AH183" s="14">
        <v>87.430999999999997</v>
      </c>
      <c r="AI183" s="56" t="s">
        <v>983</v>
      </c>
      <c r="AJ183" s="20">
        <v>17635.938536175901</v>
      </c>
      <c r="AK183" s="14">
        <v>4.4781821782137401</v>
      </c>
      <c r="AL183" s="20">
        <v>3.6364873819061598</v>
      </c>
      <c r="AM183" s="14">
        <v>4.8</v>
      </c>
      <c r="AN183" s="14">
        <v>9.1</v>
      </c>
      <c r="AO183" s="14">
        <v>2.7</v>
      </c>
      <c r="AP183" s="21">
        <v>5.3996000000000004</v>
      </c>
      <c r="AQ183" s="14">
        <v>2.6</v>
      </c>
      <c r="AR183" s="14">
        <v>7.6699299999999999</v>
      </c>
      <c r="AS183" s="14">
        <v>126.57538</v>
      </c>
      <c r="AT183" s="14">
        <v>105.38628</v>
      </c>
      <c r="AU183" s="14">
        <v>1.0399099999999999</v>
      </c>
      <c r="AV183" s="14">
        <v>99.644865873756302</v>
      </c>
      <c r="AW183" s="14">
        <v>100</v>
      </c>
      <c r="AX183" s="14">
        <v>5.9078689339680199</v>
      </c>
      <c r="AY183" s="22">
        <v>126</v>
      </c>
      <c r="AZ183" s="29">
        <v>22.1</v>
      </c>
      <c r="BA183" s="24">
        <v>41.2</v>
      </c>
      <c r="BB183" s="25">
        <v>0.72799999999999998</v>
      </c>
      <c r="BC183" s="59" t="s">
        <v>983</v>
      </c>
      <c r="BD183" s="26" t="s">
        <v>998</v>
      </c>
      <c r="BE183" s="26" t="s">
        <v>1003</v>
      </c>
      <c r="BF183" s="26" t="s">
        <v>286</v>
      </c>
      <c r="BG183" s="26" t="s">
        <v>286</v>
      </c>
      <c r="BH183" s="26" t="s">
        <v>1016</v>
      </c>
      <c r="BI183" s="26" t="s">
        <v>997</v>
      </c>
      <c r="BJ183">
        <v>14.905117514485999</v>
      </c>
      <c r="BK183">
        <v>62.194525458000101</v>
      </c>
      <c r="BL183">
        <v>-3.5000061035156</v>
      </c>
      <c r="BM183">
        <v>-0.57999267578122704</v>
      </c>
      <c r="BN183">
        <v>-3.3899902343749799</v>
      </c>
      <c r="BO183">
        <v>-1.7800048828124799</v>
      </c>
      <c r="BP183">
        <v>-2.3124984741210701</v>
      </c>
      <c r="BQ183" s="26">
        <v>3.6652915013626997E-2</v>
      </c>
      <c r="BR183" s="26">
        <v>44058.3594101333</v>
      </c>
      <c r="BS183" s="26">
        <v>18374.038933366599</v>
      </c>
      <c r="BT183" s="26">
        <v>1.46316088453552E-62</v>
      </c>
      <c r="BU183" s="26">
        <v>1.65639744349665E-46</v>
      </c>
      <c r="BV183" s="26">
        <v>8.4513256414450397E-306</v>
      </c>
      <c r="BW183" s="26">
        <v>1445111.1990276501</v>
      </c>
      <c r="BX183" s="26">
        <v>1</v>
      </c>
      <c r="BY183" s="26">
        <v>26</v>
      </c>
      <c r="CA183">
        <f t="shared" si="2"/>
        <v>0</v>
      </c>
    </row>
    <row r="184" spans="1:79" x14ac:dyDescent="0.25">
      <c r="A184" t="s">
        <v>728</v>
      </c>
      <c r="B184" t="s">
        <v>729</v>
      </c>
      <c r="C184">
        <v>1136191</v>
      </c>
      <c r="D184" s="14">
        <v>55.283999999999999</v>
      </c>
      <c r="E184" s="14">
        <v>63.968000000000004</v>
      </c>
      <c r="F184" s="14">
        <v>38.112491540384802</v>
      </c>
      <c r="G184" s="14">
        <v>57.872920518780099</v>
      </c>
      <c r="H184" s="14">
        <v>66.057616279069805</v>
      </c>
      <c r="I184" s="14">
        <v>9.3759999999999994</v>
      </c>
      <c r="J184" s="14">
        <v>2.99</v>
      </c>
      <c r="K184" s="14">
        <v>76.200999999999993</v>
      </c>
      <c r="L184" s="14">
        <v>43.839719286871102</v>
      </c>
      <c r="M184" s="14">
        <v>43.075335407516398</v>
      </c>
      <c r="N184" s="14">
        <v>2.21197810946913</v>
      </c>
      <c r="O184" s="14">
        <v>2.5383078762859901</v>
      </c>
      <c r="P184" s="14">
        <v>-41764</v>
      </c>
      <c r="Q184" s="14">
        <v>240</v>
      </c>
      <c r="R184" s="56" t="s">
        <v>983</v>
      </c>
      <c r="S184" s="56" t="s">
        <v>983</v>
      </c>
      <c r="T184" s="20">
        <v>10640</v>
      </c>
      <c r="U184">
        <v>4710618471.9316702</v>
      </c>
      <c r="V184" s="56" t="s">
        <v>983</v>
      </c>
      <c r="W184" s="56" t="s">
        <v>983</v>
      </c>
      <c r="X184" s="56" t="s">
        <v>983</v>
      </c>
      <c r="Y184" s="14">
        <v>52.505001068115199</v>
      </c>
      <c r="Z184" s="14">
        <v>12.458000183105501</v>
      </c>
      <c r="AA184" s="14">
        <v>85.464955037899699</v>
      </c>
      <c r="AB184" s="56" t="s">
        <v>983</v>
      </c>
      <c r="AC184" s="14">
        <v>34.049999999999997</v>
      </c>
      <c r="AD184" s="14">
        <v>1.5000619494823799</v>
      </c>
      <c r="AE184" s="14">
        <v>71.046511627906995</v>
      </c>
      <c r="AF184" s="14">
        <v>34.3372078829034</v>
      </c>
      <c r="AG184" s="14">
        <v>4.2330082062873302</v>
      </c>
      <c r="AH184" s="14">
        <v>23.798999999999999</v>
      </c>
      <c r="AI184" s="56" t="s">
        <v>983</v>
      </c>
      <c r="AJ184" s="20">
        <v>2410.9126674283002</v>
      </c>
      <c r="AK184" s="14">
        <v>1.0984045054843701</v>
      </c>
      <c r="AL184" s="20">
        <v>100</v>
      </c>
      <c r="AM184" s="14">
        <v>4.5</v>
      </c>
      <c r="AN184" s="14">
        <v>26.7</v>
      </c>
      <c r="AO184" s="14">
        <v>54.4</v>
      </c>
      <c r="AP184" s="21">
        <v>7.9600000000000004E-2</v>
      </c>
      <c r="AQ184" s="56" t="s">
        <v>983</v>
      </c>
      <c r="AR184" s="56" t="s">
        <v>983</v>
      </c>
      <c r="AS184" s="14">
        <v>115.16014</v>
      </c>
      <c r="AT184" s="14">
        <v>95.819270000000003</v>
      </c>
      <c r="AU184" s="56" t="s">
        <v>983</v>
      </c>
      <c r="AV184" s="14">
        <v>60.658390907384401</v>
      </c>
      <c r="AW184" s="14">
        <v>73.526275634765597</v>
      </c>
      <c r="AX184" s="14">
        <v>0.86393357370321899</v>
      </c>
      <c r="AY184" s="22">
        <v>103</v>
      </c>
      <c r="AZ184" s="22">
        <v>13.5</v>
      </c>
      <c r="BA184" s="24">
        <v>21.7</v>
      </c>
      <c r="BB184" s="25">
        <v>0.50700000000000001</v>
      </c>
      <c r="BC184" s="59" t="s">
        <v>983</v>
      </c>
      <c r="BD184" s="26" t="s">
        <v>984</v>
      </c>
      <c r="BE184" s="26" t="s">
        <v>995</v>
      </c>
      <c r="BF184" s="26" t="s">
        <v>278</v>
      </c>
      <c r="BG184" s="26" t="s">
        <v>278</v>
      </c>
      <c r="BH184" s="26" t="s">
        <v>1014</v>
      </c>
      <c r="BI184" s="26" t="s">
        <v>994</v>
      </c>
      <c r="BJ184">
        <v>31.447852212760601</v>
      </c>
      <c r="BK184">
        <v>-26.539567566499901</v>
      </c>
      <c r="BL184">
        <v>22.129998779296901</v>
      </c>
      <c r="BM184">
        <v>22.6</v>
      </c>
      <c r="BN184">
        <v>23.390008544921901</v>
      </c>
      <c r="BO184">
        <v>22.020013427734401</v>
      </c>
      <c r="BP184">
        <v>22.5350051879883</v>
      </c>
      <c r="BQ184" s="26">
        <v>7.3803925094950004E-3</v>
      </c>
      <c r="BR184" s="26">
        <v>855400.55333355395</v>
      </c>
      <c r="BS184" s="26">
        <v>18688.579813123299</v>
      </c>
      <c r="BT184" s="26">
        <v>0.37093553984028199</v>
      </c>
      <c r="BU184" s="26">
        <v>0.93421511307761396</v>
      </c>
      <c r="BV184" s="26">
        <v>1.20707158428518E-56</v>
      </c>
      <c r="BW184" s="26">
        <v>526.687157002513</v>
      </c>
      <c r="BX184" s="26">
        <v>0</v>
      </c>
      <c r="BY184" s="26">
        <v>50</v>
      </c>
      <c r="CA184">
        <f t="shared" si="2"/>
        <v>0</v>
      </c>
    </row>
    <row r="185" spans="1:79" x14ac:dyDescent="0.25">
      <c r="A185" t="s">
        <v>730</v>
      </c>
      <c r="B185" t="s">
        <v>731</v>
      </c>
      <c r="C185">
        <v>40654</v>
      </c>
      <c r="D185" s="56" t="s">
        <v>983</v>
      </c>
      <c r="E185" s="56" t="s">
        <v>983</v>
      </c>
      <c r="F185" s="56" t="s">
        <v>983</v>
      </c>
      <c r="G185" s="56" t="s">
        <v>983</v>
      </c>
      <c r="H185" s="56" t="s">
        <v>983</v>
      </c>
      <c r="I185" s="56" t="s">
        <v>983</v>
      </c>
      <c r="J185" s="56" t="s">
        <v>983</v>
      </c>
      <c r="K185" s="14">
        <v>0</v>
      </c>
      <c r="L185" s="14">
        <v>101.48233867856899</v>
      </c>
      <c r="M185" s="14">
        <v>92.004188020058393</v>
      </c>
      <c r="N185" s="56" t="s">
        <v>983</v>
      </c>
      <c r="O185" s="56" t="s">
        <v>983</v>
      </c>
      <c r="P185" s="56" t="s">
        <v>983</v>
      </c>
      <c r="Q185" s="56" t="s">
        <v>983</v>
      </c>
      <c r="R185" s="56" t="s">
        <v>983</v>
      </c>
      <c r="S185" s="56" t="s">
        <v>983</v>
      </c>
      <c r="T185" s="57" t="s">
        <v>983</v>
      </c>
      <c r="U185" s="59" t="s">
        <v>983</v>
      </c>
      <c r="V185" s="56" t="s">
        <v>983</v>
      </c>
      <c r="W185" s="56" t="s">
        <v>983</v>
      </c>
      <c r="X185" s="56" t="s">
        <v>983</v>
      </c>
      <c r="Y185" s="56" t="s">
        <v>983</v>
      </c>
      <c r="Z185" s="56" t="s">
        <v>983</v>
      </c>
      <c r="AA185" s="56" t="s">
        <v>983</v>
      </c>
      <c r="AB185" s="56" t="s">
        <v>983</v>
      </c>
      <c r="AC185" s="56" t="s">
        <v>983</v>
      </c>
      <c r="AD185" s="56" t="s">
        <v>983</v>
      </c>
      <c r="AE185" s="56" t="s">
        <v>983</v>
      </c>
      <c r="AF185" s="56" t="s">
        <v>983</v>
      </c>
      <c r="AG185" s="14">
        <v>3.72593988169995E-4</v>
      </c>
      <c r="AH185" s="14">
        <v>100</v>
      </c>
      <c r="AI185" s="56" t="s">
        <v>983</v>
      </c>
      <c r="AJ185" s="57" t="s">
        <v>983</v>
      </c>
      <c r="AK185" s="14">
        <v>19.4613241342709</v>
      </c>
      <c r="AL185" s="57" t="s">
        <v>983</v>
      </c>
      <c r="AM185" s="14">
        <v>6.8</v>
      </c>
      <c r="AN185" s="56" t="s">
        <v>983</v>
      </c>
      <c r="AO185" s="56" t="s">
        <v>983</v>
      </c>
      <c r="AP185" s="58" t="s">
        <v>983</v>
      </c>
      <c r="AQ185" s="56" t="s">
        <v>983</v>
      </c>
      <c r="AR185" s="56" t="s">
        <v>983</v>
      </c>
      <c r="AS185" s="56" t="s">
        <v>983</v>
      </c>
      <c r="AT185" s="56" t="s">
        <v>983</v>
      </c>
      <c r="AU185" s="56" t="s">
        <v>983</v>
      </c>
      <c r="AV185" s="56" t="s">
        <v>983</v>
      </c>
      <c r="AW185" s="14">
        <v>100</v>
      </c>
      <c r="AX185" s="14">
        <v>58.871234108941103</v>
      </c>
      <c r="AY185" s="61" t="s">
        <v>983</v>
      </c>
      <c r="AZ185" s="60" t="s">
        <v>983</v>
      </c>
      <c r="BA185" s="24">
        <v>41</v>
      </c>
      <c r="BB185" s="25">
        <v>0.72399999999999998</v>
      </c>
      <c r="BC185" s="59" t="s">
        <v>983</v>
      </c>
      <c r="BD185" s="26" t="s">
        <v>984</v>
      </c>
      <c r="BE185" s="26" t="s">
        <v>985</v>
      </c>
      <c r="BF185" s="26" t="s">
        <v>986</v>
      </c>
      <c r="BG185" s="26" t="s">
        <v>265</v>
      </c>
      <c r="BH185" s="26" t="s">
        <v>266</v>
      </c>
      <c r="BI185" s="26" t="s">
        <v>987</v>
      </c>
      <c r="BJ185">
        <v>-63.069540084007599</v>
      </c>
      <c r="BK185">
        <v>18.039496161000098</v>
      </c>
      <c r="BL185">
        <v>27.629998779296901</v>
      </c>
      <c r="BM185">
        <v>26.85</v>
      </c>
      <c r="BN185">
        <v>27.110009765625001</v>
      </c>
      <c r="BO185">
        <v>26.570001220703102</v>
      </c>
      <c r="BP185">
        <v>27.040002441406301</v>
      </c>
      <c r="BQ185" s="26">
        <v>0.123857319188635</v>
      </c>
      <c r="BR185" s="26">
        <v>78.282507061651799</v>
      </c>
      <c r="BS185" s="26">
        <v>18357.213011675602</v>
      </c>
      <c r="BT185" s="26">
        <v>4.9564940275988999E-39</v>
      </c>
      <c r="BU185" s="26">
        <v>6.2615814085502599E-68</v>
      </c>
      <c r="BV185" s="26">
        <v>0</v>
      </c>
      <c r="BW185" s="26">
        <v>268.39427166354</v>
      </c>
      <c r="BX185" s="26">
        <v>1</v>
      </c>
      <c r="BY185" s="26">
        <v>13</v>
      </c>
      <c r="CA185">
        <f t="shared" si="2"/>
        <v>0</v>
      </c>
    </row>
    <row r="186" spans="1:79" x14ac:dyDescent="0.25">
      <c r="A186" t="s">
        <v>732</v>
      </c>
      <c r="B186" t="s">
        <v>733</v>
      </c>
      <c r="C186">
        <v>96762</v>
      </c>
      <c r="D186" s="14">
        <v>68.5</v>
      </c>
      <c r="E186" s="14">
        <v>77.400000000000006</v>
      </c>
      <c r="F186" s="14">
        <v>23.6353711790393</v>
      </c>
      <c r="G186" s="14">
        <v>68.770083216610402</v>
      </c>
      <c r="H186" s="14">
        <v>210.352173913043</v>
      </c>
      <c r="I186" s="14">
        <v>8.5</v>
      </c>
      <c r="J186" s="14">
        <v>2.41</v>
      </c>
      <c r="K186" s="14">
        <v>43.308999999999997</v>
      </c>
      <c r="L186" s="14">
        <v>102.141294787178</v>
      </c>
      <c r="M186" s="14">
        <v>89.892563613474707</v>
      </c>
      <c r="N186" s="56" t="s">
        <v>983</v>
      </c>
      <c r="O186" s="56" t="s">
        <v>983</v>
      </c>
      <c r="P186" s="14">
        <v>-1000</v>
      </c>
      <c r="Q186" s="14">
        <v>13</v>
      </c>
      <c r="R186" s="14">
        <v>455201</v>
      </c>
      <c r="S186" s="56" t="s">
        <v>983</v>
      </c>
      <c r="T186" s="20">
        <v>29120</v>
      </c>
      <c r="U186">
        <v>1590180446.19384</v>
      </c>
      <c r="V186" s="56" t="s">
        <v>983</v>
      </c>
      <c r="W186" s="56" t="s">
        <v>983</v>
      </c>
      <c r="X186" s="56" t="s">
        <v>983</v>
      </c>
      <c r="Y186" s="56" t="s">
        <v>983</v>
      </c>
      <c r="Z186" s="56" t="s">
        <v>983</v>
      </c>
      <c r="AA186" s="56" t="s">
        <v>983</v>
      </c>
      <c r="AB186" s="56" t="s">
        <v>983</v>
      </c>
      <c r="AC186" s="14">
        <v>9.5299999999999994</v>
      </c>
      <c r="AD186" s="14">
        <v>1.4442196950669299</v>
      </c>
      <c r="AE186" s="14">
        <v>3.3695651137310398</v>
      </c>
      <c r="AF186" s="14">
        <v>88.413039497707203</v>
      </c>
      <c r="AG186" s="14">
        <v>42.094045947233298</v>
      </c>
      <c r="AH186" s="14">
        <v>56.691000000000003</v>
      </c>
      <c r="AI186" s="14">
        <v>31.753745042597501</v>
      </c>
      <c r="AJ186" s="57" t="s">
        <v>983</v>
      </c>
      <c r="AK186" s="14">
        <v>5.4186779627622901</v>
      </c>
      <c r="AL186" s="20">
        <v>100</v>
      </c>
      <c r="AM186" s="14">
        <v>12.3</v>
      </c>
      <c r="AN186" s="14">
        <v>21.2</v>
      </c>
      <c r="AO186" s="14">
        <v>14.5</v>
      </c>
      <c r="AP186" s="21">
        <v>0.94579999999999997</v>
      </c>
      <c r="AQ186" s="56" t="s">
        <v>983</v>
      </c>
      <c r="AR186" s="14">
        <v>4.4183199999999996</v>
      </c>
      <c r="AS186" s="14">
        <v>99.845320000000001</v>
      </c>
      <c r="AT186" s="14">
        <v>102.19701999999999</v>
      </c>
      <c r="AU186" s="14">
        <v>1.08063</v>
      </c>
      <c r="AV186" s="56" t="s">
        <v>983</v>
      </c>
      <c r="AW186" s="14">
        <v>100</v>
      </c>
      <c r="AX186" s="14">
        <v>35.420766610986</v>
      </c>
      <c r="AY186" s="22">
        <v>99</v>
      </c>
      <c r="AZ186" s="22">
        <v>14.6</v>
      </c>
      <c r="BA186" s="24">
        <v>35.4</v>
      </c>
      <c r="BB186" s="25">
        <v>0.93700000000000006</v>
      </c>
      <c r="BC186" s="27" t="s">
        <v>734</v>
      </c>
      <c r="BD186" s="26" t="s">
        <v>984</v>
      </c>
      <c r="BE186" s="26" t="s">
        <v>992</v>
      </c>
      <c r="BF186" s="26" t="s">
        <v>1021</v>
      </c>
      <c r="BG186" s="26" t="s">
        <v>278</v>
      </c>
      <c r="BH186" s="26" t="s">
        <v>1007</v>
      </c>
      <c r="BI186" s="26" t="s">
        <v>994</v>
      </c>
      <c r="BJ186">
        <v>46.349598583114798</v>
      </c>
      <c r="BK186">
        <v>-9.3416073549999208</v>
      </c>
      <c r="BL186">
        <v>29.550012207031301</v>
      </c>
      <c r="BM186">
        <v>26.909997558593801</v>
      </c>
      <c r="BN186">
        <v>28.080010986328102</v>
      </c>
      <c r="BO186">
        <v>26.959985351562501</v>
      </c>
      <c r="BP186">
        <v>27.875001525878901</v>
      </c>
      <c r="BQ186" s="26">
        <v>0.144530301174633</v>
      </c>
      <c r="BR186" s="26">
        <v>11.111239928899799</v>
      </c>
      <c r="BS186" s="26">
        <v>18339.044997597801</v>
      </c>
      <c r="BT186" s="26">
        <v>9.1189711879805704E-34</v>
      </c>
      <c r="BU186" s="26">
        <v>5.7889200838612999E-90</v>
      </c>
      <c r="BV186" s="26">
        <v>0</v>
      </c>
      <c r="BW186" s="26">
        <v>19.948417649800302</v>
      </c>
      <c r="BX186" s="26">
        <v>1</v>
      </c>
      <c r="BY186" s="26">
        <v>17</v>
      </c>
      <c r="CA186">
        <f t="shared" si="2"/>
        <v>0</v>
      </c>
    </row>
    <row r="187" spans="1:79" x14ac:dyDescent="0.25">
      <c r="A187" t="s">
        <v>735</v>
      </c>
      <c r="B187" t="s">
        <v>736</v>
      </c>
      <c r="C187">
        <v>16906283</v>
      </c>
      <c r="D187" s="14">
        <v>66.578000000000003</v>
      </c>
      <c r="E187" s="14">
        <v>77.763000000000005</v>
      </c>
      <c r="F187" s="14">
        <v>31.421540806855901</v>
      </c>
      <c r="G187" s="14">
        <v>64.075334771668196</v>
      </c>
      <c r="H187" s="14">
        <v>92.067107771061401</v>
      </c>
      <c r="I187" s="14">
        <v>5.3730000000000002</v>
      </c>
      <c r="J187" s="14">
        <v>2.8079999999999998</v>
      </c>
      <c r="K187" s="14">
        <v>45.838000000000001</v>
      </c>
      <c r="L187" s="56" t="s">
        <v>983</v>
      </c>
      <c r="M187" s="56" t="s">
        <v>983</v>
      </c>
      <c r="N187" s="56" t="s">
        <v>983</v>
      </c>
      <c r="O187" s="56" t="s">
        <v>983</v>
      </c>
      <c r="P187" s="14">
        <v>-2136954</v>
      </c>
      <c r="Q187" s="14">
        <v>6654386</v>
      </c>
      <c r="R187" s="14">
        <v>17896.921165363201</v>
      </c>
      <c r="S187" s="14">
        <v>105747</v>
      </c>
      <c r="T187" s="57" t="s">
        <v>983</v>
      </c>
      <c r="U187" s="59" t="s">
        <v>983</v>
      </c>
      <c r="V187" s="56" t="s">
        <v>983</v>
      </c>
      <c r="W187" s="56" t="s">
        <v>983</v>
      </c>
      <c r="X187" s="56" t="s">
        <v>983</v>
      </c>
      <c r="Y187" s="14">
        <v>44.113998413085902</v>
      </c>
      <c r="Z187" s="14">
        <v>10.729000091552701</v>
      </c>
      <c r="AA187" s="14">
        <v>19.490278412825798</v>
      </c>
      <c r="AB187" s="56" t="s">
        <v>983</v>
      </c>
      <c r="AC187" s="14">
        <v>274.64999999999998</v>
      </c>
      <c r="AD187" s="56" t="s">
        <v>983</v>
      </c>
      <c r="AE187" s="14">
        <v>75.810052823612693</v>
      </c>
      <c r="AF187" s="14">
        <v>2.6738550345804102</v>
      </c>
      <c r="AG187" s="14">
        <v>0.68530281318900399</v>
      </c>
      <c r="AH187" s="14">
        <v>54.161999999999999</v>
      </c>
      <c r="AI187" s="56" t="s">
        <v>983</v>
      </c>
      <c r="AJ187" s="20">
        <v>381.07100829721702</v>
      </c>
      <c r="AK187" s="14">
        <v>1.64053906266363</v>
      </c>
      <c r="AL187" s="20">
        <v>100</v>
      </c>
      <c r="AM187" s="14">
        <v>13.5</v>
      </c>
      <c r="AN187" s="14">
        <v>21.8</v>
      </c>
      <c r="AO187" s="14">
        <v>16.7</v>
      </c>
      <c r="AP187" s="21">
        <v>1.22</v>
      </c>
      <c r="AQ187" s="14">
        <v>1.5</v>
      </c>
      <c r="AR187" s="56" t="s">
        <v>983</v>
      </c>
      <c r="AS187" s="56" t="s">
        <v>983</v>
      </c>
      <c r="AT187" s="56" t="s">
        <v>983</v>
      </c>
      <c r="AU187" s="56" t="s">
        <v>983</v>
      </c>
      <c r="AV187" s="14">
        <v>90.973479734733104</v>
      </c>
      <c r="AW187" s="14">
        <v>89.638786315917997</v>
      </c>
      <c r="AX187" s="56" t="s">
        <v>983</v>
      </c>
      <c r="AY187" s="22">
        <v>127</v>
      </c>
      <c r="AZ187" s="22">
        <v>25.8</v>
      </c>
      <c r="BA187" s="24">
        <v>24.3</v>
      </c>
      <c r="BB187" s="25">
        <v>0.94599999999999995</v>
      </c>
      <c r="BC187" s="27" t="s">
        <v>737</v>
      </c>
      <c r="BD187" s="26" t="s">
        <v>984</v>
      </c>
      <c r="BE187" s="26" t="s">
        <v>995</v>
      </c>
      <c r="BF187" s="26" t="s">
        <v>272</v>
      </c>
      <c r="BG187" s="26" t="s">
        <v>272</v>
      </c>
      <c r="BH187" s="26" t="s">
        <v>999</v>
      </c>
      <c r="BI187" s="26" t="s">
        <v>1000</v>
      </c>
      <c r="BJ187">
        <v>38.561823811246498</v>
      </c>
      <c r="BK187">
        <v>34.808132632500097</v>
      </c>
      <c r="BL187">
        <v>8.2900024414062692</v>
      </c>
      <c r="BM187">
        <v>6.1100097656250201</v>
      </c>
      <c r="BN187">
        <v>7.9399963378906504</v>
      </c>
      <c r="BO187">
        <v>13.540002441406299</v>
      </c>
      <c r="BP187">
        <v>8.9700027465820504</v>
      </c>
      <c r="BQ187" s="26">
        <v>6.5987524400691999E-2</v>
      </c>
      <c r="BR187" s="26">
        <v>64.087934467233396</v>
      </c>
      <c r="BS187" s="26">
        <v>18361.7622042396</v>
      </c>
      <c r="BT187" s="26">
        <v>2.08606837770737E-24</v>
      </c>
      <c r="BU187" s="26">
        <v>9.8379309269938597E-28</v>
      </c>
      <c r="BV187" s="26">
        <v>6.1604247372471403E-299</v>
      </c>
      <c r="BW187" s="26">
        <v>150.05697725089701</v>
      </c>
      <c r="BX187" s="26">
        <v>1</v>
      </c>
      <c r="BY187" s="26">
        <v>13</v>
      </c>
      <c r="CA187">
        <f t="shared" si="2"/>
        <v>0</v>
      </c>
    </row>
    <row r="188" spans="1:79" x14ac:dyDescent="0.25">
      <c r="A188" t="s">
        <v>738</v>
      </c>
      <c r="B188" t="s">
        <v>739</v>
      </c>
      <c r="C188">
        <v>37665</v>
      </c>
      <c r="D188" s="56" t="s">
        <v>983</v>
      </c>
      <c r="E188" s="56" t="s">
        <v>983</v>
      </c>
      <c r="F188" s="56" t="s">
        <v>983</v>
      </c>
      <c r="G188" s="56" t="s">
        <v>983</v>
      </c>
      <c r="H188" s="14">
        <v>39.647368421052597</v>
      </c>
      <c r="I188" s="56" t="s">
        <v>983</v>
      </c>
      <c r="J188" s="56" t="s">
        <v>983</v>
      </c>
      <c r="K188" s="14">
        <v>6.9020000000000001</v>
      </c>
      <c r="L188" s="56" t="s">
        <v>983</v>
      </c>
      <c r="M188" s="56" t="s">
        <v>983</v>
      </c>
      <c r="N188" s="56" t="s">
        <v>983</v>
      </c>
      <c r="O188" s="56" t="s">
        <v>983</v>
      </c>
      <c r="P188" s="56" t="s">
        <v>983</v>
      </c>
      <c r="Q188" s="14">
        <v>16</v>
      </c>
      <c r="R188" s="56" t="s">
        <v>983</v>
      </c>
      <c r="S188" s="56" t="s">
        <v>983</v>
      </c>
      <c r="T188" s="20">
        <v>24580</v>
      </c>
      <c r="U188">
        <v>1022312010</v>
      </c>
      <c r="V188" s="56" t="s">
        <v>983</v>
      </c>
      <c r="W188" s="56" t="s">
        <v>983</v>
      </c>
      <c r="X188" s="56" t="s">
        <v>983</v>
      </c>
      <c r="Y188" s="56" t="s">
        <v>983</v>
      </c>
      <c r="Z188" s="56" t="s">
        <v>983</v>
      </c>
      <c r="AA188" s="56" t="s">
        <v>983</v>
      </c>
      <c r="AB188" s="56" t="s">
        <v>983</v>
      </c>
      <c r="AC188" s="56" t="s">
        <v>983</v>
      </c>
      <c r="AD188" s="56" t="s">
        <v>983</v>
      </c>
      <c r="AE188" s="14">
        <v>1.0526315789473699</v>
      </c>
      <c r="AF188" s="14">
        <v>36.2105279219778</v>
      </c>
      <c r="AG188" s="14">
        <v>44.367425496715299</v>
      </c>
      <c r="AH188" s="14">
        <v>93.097999999999999</v>
      </c>
      <c r="AI188" s="14">
        <v>8.5456795370335108</v>
      </c>
      <c r="AJ188" s="57" t="s">
        <v>983</v>
      </c>
      <c r="AK188" s="14">
        <v>5.8059882948344601</v>
      </c>
      <c r="AL188" s="57" t="s">
        <v>983</v>
      </c>
      <c r="AM188" s="56" t="s">
        <v>983</v>
      </c>
      <c r="AN188" s="56" t="s">
        <v>983</v>
      </c>
      <c r="AO188" s="56" t="s">
        <v>983</v>
      </c>
      <c r="AP188" s="58" t="s">
        <v>983</v>
      </c>
      <c r="AQ188" s="56" t="s">
        <v>983</v>
      </c>
      <c r="AR188" s="56" t="s">
        <v>983</v>
      </c>
      <c r="AS188" s="56" t="s">
        <v>983</v>
      </c>
      <c r="AT188" s="56" t="s">
        <v>983</v>
      </c>
      <c r="AU188" s="56" t="s">
        <v>983</v>
      </c>
      <c r="AV188" s="56" t="s">
        <v>983</v>
      </c>
      <c r="AW188" s="14">
        <v>100</v>
      </c>
      <c r="AX188" s="56" t="s">
        <v>983</v>
      </c>
      <c r="AY188" s="61" t="s">
        <v>983</v>
      </c>
      <c r="AZ188" s="60" t="s">
        <v>983</v>
      </c>
      <c r="BA188" s="24">
        <v>33.299999999999997</v>
      </c>
      <c r="BB188" s="25">
        <v>0.54900000000000004</v>
      </c>
      <c r="BC188" s="59" t="s">
        <v>983</v>
      </c>
      <c r="BD188" s="26" t="s">
        <v>984</v>
      </c>
      <c r="BE188" s="26" t="s">
        <v>985</v>
      </c>
      <c r="BF188" s="26" t="s">
        <v>986</v>
      </c>
      <c r="BG188" s="26" t="s">
        <v>265</v>
      </c>
      <c r="BH188" s="26" t="s">
        <v>266</v>
      </c>
      <c r="BI188" s="26" t="s">
        <v>987</v>
      </c>
      <c r="BJ188">
        <v>-71.757436994354194</v>
      </c>
      <c r="BK188">
        <v>21.8037783875</v>
      </c>
      <c r="BL188">
        <v>25.659997558593801</v>
      </c>
      <c r="BM188">
        <v>24.800012207031301</v>
      </c>
      <c r="BN188">
        <v>26.059991455078102</v>
      </c>
      <c r="BO188">
        <v>25.089990234375001</v>
      </c>
      <c r="BP188">
        <v>25.4024978637696</v>
      </c>
      <c r="BQ188" s="26">
        <v>0.13394185629681199</v>
      </c>
      <c r="BR188" s="26">
        <v>11.667004896408701</v>
      </c>
      <c r="BS188" s="26">
        <v>18352.623243878301</v>
      </c>
      <c r="BT188" s="26">
        <v>9.5491430037144097E-23</v>
      </c>
      <c r="BU188" s="26">
        <v>1.2440167262053801E-57</v>
      </c>
      <c r="BV188" s="26">
        <v>0</v>
      </c>
      <c r="BW188" s="26">
        <v>26.5378480372129</v>
      </c>
      <c r="BX188" s="26">
        <v>1</v>
      </c>
      <c r="BY188" s="26">
        <v>15</v>
      </c>
      <c r="CA188">
        <f t="shared" si="2"/>
        <v>0</v>
      </c>
    </row>
    <row r="189" spans="1:79" x14ac:dyDescent="0.25">
      <c r="A189" t="s">
        <v>740</v>
      </c>
      <c r="B189" t="s">
        <v>741</v>
      </c>
      <c r="C189">
        <v>15477751</v>
      </c>
      <c r="D189" s="14">
        <v>52.576999999999998</v>
      </c>
      <c r="E189" s="14">
        <v>55.4</v>
      </c>
      <c r="F189" s="14">
        <v>47.126299988842</v>
      </c>
      <c r="G189" s="14">
        <v>50.393181066808999</v>
      </c>
      <c r="H189" s="14">
        <v>12.2917336404066</v>
      </c>
      <c r="I189" s="14">
        <v>12.103999999999999</v>
      </c>
      <c r="J189" s="14">
        <v>5.7469999999999999</v>
      </c>
      <c r="K189" s="14">
        <v>76.941000000000003</v>
      </c>
      <c r="L189" s="14">
        <v>39.702045697657901</v>
      </c>
      <c r="M189" s="14">
        <v>33.872962484564397</v>
      </c>
      <c r="N189" s="56" t="s">
        <v>983</v>
      </c>
      <c r="O189" s="14">
        <v>7.9081372734609499</v>
      </c>
      <c r="P189" s="14">
        <v>10000</v>
      </c>
      <c r="Q189" s="14">
        <v>10898</v>
      </c>
      <c r="R189" s="56" t="s">
        <v>983</v>
      </c>
      <c r="S189" s="56" t="s">
        <v>983</v>
      </c>
      <c r="T189" s="20">
        <v>1930</v>
      </c>
      <c r="U189">
        <v>11273115239.425501</v>
      </c>
      <c r="V189" s="56" t="s">
        <v>983</v>
      </c>
      <c r="W189" s="56" t="s">
        <v>983</v>
      </c>
      <c r="X189" s="56" t="s">
        <v>983</v>
      </c>
      <c r="Y189" s="14">
        <v>70.698997497558594</v>
      </c>
      <c r="Z189" s="14">
        <v>76.555999755859403</v>
      </c>
      <c r="AA189" s="14">
        <v>82.458383509244101</v>
      </c>
      <c r="AB189" s="56" t="s">
        <v>983</v>
      </c>
      <c r="AC189" s="14">
        <v>15.45</v>
      </c>
      <c r="AD189" s="14">
        <v>2.1295595384846999</v>
      </c>
      <c r="AE189" s="14">
        <v>39.656130876747099</v>
      </c>
      <c r="AF189" s="14">
        <v>3.7709656149489801</v>
      </c>
      <c r="AG189" s="14">
        <v>20.3544358034532</v>
      </c>
      <c r="AH189" s="14">
        <v>23.059000000000001</v>
      </c>
      <c r="AI189" s="56" t="s">
        <v>983</v>
      </c>
      <c r="AJ189" s="20">
        <v>1097.81060703145</v>
      </c>
      <c r="AK189" s="14">
        <v>5.3407241846725302E-2</v>
      </c>
      <c r="AL189" s="20">
        <v>100</v>
      </c>
      <c r="AM189" s="14">
        <v>6</v>
      </c>
      <c r="AN189" s="14">
        <v>23.9</v>
      </c>
      <c r="AO189" s="14">
        <v>119</v>
      </c>
      <c r="AP189" s="21">
        <v>4.7500000000000001E-2</v>
      </c>
      <c r="AQ189" s="56" t="s">
        <v>983</v>
      </c>
      <c r="AR189" s="56" t="s">
        <v>983</v>
      </c>
      <c r="AS189" s="56" t="s">
        <v>983</v>
      </c>
      <c r="AT189" s="56" t="s">
        <v>983</v>
      </c>
      <c r="AU189" s="56" t="s">
        <v>983</v>
      </c>
      <c r="AV189" s="14">
        <v>1.8897487915599001</v>
      </c>
      <c r="AW189" s="14">
        <v>10.876416206359901</v>
      </c>
      <c r="AX189" s="56" t="s">
        <v>983</v>
      </c>
      <c r="AY189" s="22">
        <v>98</v>
      </c>
      <c r="AZ189" s="22">
        <v>4.8</v>
      </c>
      <c r="BA189" s="24">
        <v>17.8</v>
      </c>
      <c r="BB189" s="59" t="s">
        <v>983</v>
      </c>
      <c r="BC189" s="27" t="s">
        <v>742</v>
      </c>
      <c r="BD189" s="26" t="s">
        <v>988</v>
      </c>
      <c r="BE189" s="26" t="s">
        <v>989</v>
      </c>
      <c r="BF189" s="26" t="s">
        <v>278</v>
      </c>
      <c r="BG189" s="26" t="s">
        <v>278</v>
      </c>
      <c r="BH189" s="26" t="s">
        <v>993</v>
      </c>
      <c r="BI189" s="26" t="s">
        <v>994</v>
      </c>
      <c r="BJ189">
        <v>18.539819901056699</v>
      </c>
      <c r="BK189">
        <v>15.444342651500101</v>
      </c>
      <c r="BL189">
        <v>25.170007324218801</v>
      </c>
      <c r="BM189">
        <v>23.580010986328102</v>
      </c>
      <c r="BN189">
        <v>25.490014648437501</v>
      </c>
      <c r="BO189">
        <v>30.939996337890602</v>
      </c>
      <c r="BP189">
        <v>26.295007324218801</v>
      </c>
      <c r="BQ189" s="26">
        <v>3.7906535607785001E-2</v>
      </c>
      <c r="BR189" s="26">
        <v>167.383871773046</v>
      </c>
      <c r="BS189" s="26">
        <v>18385.215982591399</v>
      </c>
      <c r="BT189" s="26">
        <v>6.6469293471370102E-9</v>
      </c>
      <c r="BU189" s="26">
        <v>2.5560787905230002E-3</v>
      </c>
      <c r="BV189" s="26">
        <v>1.25816906547427E-224</v>
      </c>
      <c r="BW189" s="26">
        <v>183.151492108208</v>
      </c>
      <c r="BX189" s="26">
        <v>1</v>
      </c>
      <c r="BY189" s="26">
        <v>14</v>
      </c>
      <c r="CA189">
        <f t="shared" si="2"/>
        <v>0</v>
      </c>
    </row>
    <row r="190" spans="1:79" x14ac:dyDescent="0.25">
      <c r="A190" t="s">
        <v>743</v>
      </c>
      <c r="B190" t="s">
        <v>744</v>
      </c>
      <c r="C190">
        <v>7889094</v>
      </c>
      <c r="D190" s="14">
        <v>59.892000000000003</v>
      </c>
      <c r="E190" s="14">
        <v>61.612000000000002</v>
      </c>
      <c r="F190" s="14">
        <v>41.334523499722998</v>
      </c>
      <c r="G190" s="14">
        <v>55.7960084891888</v>
      </c>
      <c r="H190" s="14">
        <v>145.04677330391601</v>
      </c>
      <c r="I190" s="14">
        <v>8.4459999999999997</v>
      </c>
      <c r="J190" s="14">
        <v>4.32</v>
      </c>
      <c r="K190" s="14">
        <v>58.298000000000002</v>
      </c>
      <c r="L190" s="14">
        <v>43.730970094788901</v>
      </c>
      <c r="M190" s="14">
        <v>33.114946114515703</v>
      </c>
      <c r="N190" s="14">
        <v>4.97614595792722</v>
      </c>
      <c r="O190" s="14">
        <v>5.5115348534150597</v>
      </c>
      <c r="P190" s="14">
        <v>-9999</v>
      </c>
      <c r="Q190" s="14">
        <v>8040</v>
      </c>
      <c r="R190" s="14">
        <v>566295</v>
      </c>
      <c r="S190" s="14">
        <v>1193800</v>
      </c>
      <c r="T190" s="20">
        <v>1780</v>
      </c>
      <c r="U190">
        <v>5358722982.70893</v>
      </c>
      <c r="V190" s="56" t="s">
        <v>983</v>
      </c>
      <c r="W190" s="56" t="s">
        <v>983</v>
      </c>
      <c r="X190" s="56" t="s">
        <v>983</v>
      </c>
      <c r="Y190" s="14">
        <v>77.592002868652301</v>
      </c>
      <c r="Z190" s="14">
        <v>37.699001312255902</v>
      </c>
      <c r="AA190" s="14">
        <v>96.631452464306406</v>
      </c>
      <c r="AB190" s="56" t="s">
        <v>983</v>
      </c>
      <c r="AC190" s="14">
        <v>86.06</v>
      </c>
      <c r="AD190" s="14">
        <v>1.97291955976058</v>
      </c>
      <c r="AE190" s="14">
        <v>70.233498804927393</v>
      </c>
      <c r="AF190" s="14">
        <v>3.0924801792285699</v>
      </c>
      <c r="AG190" s="14">
        <v>27.621242705615</v>
      </c>
      <c r="AH190" s="14">
        <v>41.701999999999998</v>
      </c>
      <c r="AI190" s="14">
        <v>20.055212465700698</v>
      </c>
      <c r="AJ190" s="20">
        <v>1611.09622209144</v>
      </c>
      <c r="AK190" s="14">
        <v>0.36731662958110001</v>
      </c>
      <c r="AL190" s="20">
        <v>100</v>
      </c>
      <c r="AM190" s="14">
        <v>2.4</v>
      </c>
      <c r="AN190" s="14">
        <v>23.6</v>
      </c>
      <c r="AO190" s="14">
        <v>69.8</v>
      </c>
      <c r="AP190" s="58" t="s">
        <v>983</v>
      </c>
      <c r="AQ190" s="56" t="s">
        <v>983</v>
      </c>
      <c r="AR190" s="14">
        <v>5.0330500000000002</v>
      </c>
      <c r="AS190" s="14">
        <v>124.35097</v>
      </c>
      <c r="AT190" s="14">
        <v>91.607810000000001</v>
      </c>
      <c r="AU190" s="14">
        <v>0.87473999999999996</v>
      </c>
      <c r="AV190" s="14">
        <v>7.3997391156672103</v>
      </c>
      <c r="AW190" s="14">
        <v>48</v>
      </c>
      <c r="AX190" s="14">
        <v>15.460616439730799</v>
      </c>
      <c r="AY190" s="22">
        <v>113</v>
      </c>
      <c r="AZ190" s="29">
        <v>7.1</v>
      </c>
      <c r="BA190" s="24">
        <v>19.8</v>
      </c>
      <c r="BB190" s="25">
        <v>0.52800000000000002</v>
      </c>
      <c r="BC190" s="59" t="s">
        <v>983</v>
      </c>
      <c r="BD190" s="26" t="s">
        <v>988</v>
      </c>
      <c r="BE190" s="26" t="s">
        <v>989</v>
      </c>
      <c r="BF190" s="26" t="s">
        <v>278</v>
      </c>
      <c r="BG190" s="26" t="s">
        <v>278</v>
      </c>
      <c r="BH190" s="26" t="s">
        <v>1008</v>
      </c>
      <c r="BI190" s="26" t="s">
        <v>994</v>
      </c>
      <c r="BJ190">
        <v>1.01512369555287</v>
      </c>
      <c r="BK190">
        <v>8.6344740805001194</v>
      </c>
      <c r="BL190">
        <v>27.559991455078102</v>
      </c>
      <c r="BM190">
        <v>27.740014648437501</v>
      </c>
      <c r="BN190">
        <v>29.559991455078102</v>
      </c>
      <c r="BO190">
        <v>30.439996337890602</v>
      </c>
      <c r="BP190">
        <v>28.824998474121099</v>
      </c>
      <c r="BQ190" s="26">
        <v>8.6582566930756999E-2</v>
      </c>
      <c r="BR190" s="26">
        <v>105.184205293213</v>
      </c>
      <c r="BS190" s="26">
        <v>18352.511010213599</v>
      </c>
      <c r="BT190" s="26">
        <v>3.5193344983138899E-31</v>
      </c>
      <c r="BU190" s="26">
        <v>1.17380849626085E-53</v>
      </c>
      <c r="BV190" s="26">
        <v>0</v>
      </c>
      <c r="BW190" s="26">
        <v>840.917194056678</v>
      </c>
      <c r="BX190" s="26">
        <v>1</v>
      </c>
      <c r="BY190" s="26">
        <v>21</v>
      </c>
      <c r="CA190">
        <f t="shared" si="2"/>
        <v>0</v>
      </c>
    </row>
    <row r="191" spans="1:79" x14ac:dyDescent="0.25">
      <c r="A191" t="s">
        <v>745</v>
      </c>
      <c r="B191" t="s">
        <v>746</v>
      </c>
      <c r="C191">
        <v>69428524</v>
      </c>
      <c r="D191" s="14">
        <v>73.227999999999994</v>
      </c>
      <c r="E191" s="14">
        <v>80.703999999999994</v>
      </c>
      <c r="F191" s="14">
        <v>17.086988817106398</v>
      </c>
      <c r="G191" s="14">
        <v>71.012118043304199</v>
      </c>
      <c r="H191" s="14">
        <v>135.89720683513099</v>
      </c>
      <c r="I191" s="14">
        <v>7.6660000000000004</v>
      </c>
      <c r="J191" s="14">
        <v>1.5249999999999999</v>
      </c>
      <c r="K191" s="14">
        <v>50.051000000000002</v>
      </c>
      <c r="L191" s="14">
        <v>54.347390233989699</v>
      </c>
      <c r="M191" s="14">
        <v>68.177156813763403</v>
      </c>
      <c r="N191" s="14">
        <v>4.6683973365979696</v>
      </c>
      <c r="O191" s="14">
        <v>-8.7749402048368896E-2</v>
      </c>
      <c r="P191" s="14">
        <v>97222</v>
      </c>
      <c r="Q191" s="14">
        <v>192</v>
      </c>
      <c r="R191" s="14">
        <v>76053042.753999993</v>
      </c>
      <c r="S191" s="14">
        <v>11185200</v>
      </c>
      <c r="T191" s="20">
        <v>18200</v>
      </c>
      <c r="U191">
        <v>504992757704.99701</v>
      </c>
      <c r="V191" s="14">
        <v>9.9</v>
      </c>
      <c r="W191" s="14">
        <v>7.8</v>
      </c>
      <c r="X191" s="14">
        <v>36.5</v>
      </c>
      <c r="Y191" s="14">
        <v>67.325996398925795</v>
      </c>
      <c r="Z191" s="14">
        <v>31.6149997711182</v>
      </c>
      <c r="AA191" s="14">
        <v>77.812827731524806</v>
      </c>
      <c r="AB191" s="14">
        <v>1.00403</v>
      </c>
      <c r="AC191" s="14">
        <v>12513.75</v>
      </c>
      <c r="AD191" s="14">
        <v>1.3275133560713099</v>
      </c>
      <c r="AE191" s="14">
        <v>43.277417839456596</v>
      </c>
      <c r="AF191" s="14">
        <v>32.1576073127288</v>
      </c>
      <c r="AG191" s="14">
        <v>18.809172090076199</v>
      </c>
      <c r="AH191" s="14">
        <v>49.948999999999998</v>
      </c>
      <c r="AI191" s="56" t="s">
        <v>983</v>
      </c>
      <c r="AJ191" s="20">
        <v>3280.3063411609201</v>
      </c>
      <c r="AK191" s="14">
        <v>4.62037714609842</v>
      </c>
      <c r="AL191" s="20">
        <v>100</v>
      </c>
      <c r="AM191" s="14">
        <v>7</v>
      </c>
      <c r="AN191" s="14">
        <v>14.5</v>
      </c>
      <c r="AO191" s="14">
        <v>9.1</v>
      </c>
      <c r="AP191" s="21">
        <v>0.44569999999999999</v>
      </c>
      <c r="AQ191" s="56" t="s">
        <v>983</v>
      </c>
      <c r="AR191" s="56" t="s">
        <v>983</v>
      </c>
      <c r="AS191" s="14">
        <v>99.625029999999995</v>
      </c>
      <c r="AT191" s="14">
        <v>93.452550000000002</v>
      </c>
      <c r="AU191" s="14">
        <v>0.97841</v>
      </c>
      <c r="AV191" s="14">
        <v>98.323596372434494</v>
      </c>
      <c r="AW191" s="14">
        <v>100</v>
      </c>
      <c r="AX191" s="14">
        <v>19.6252266720896</v>
      </c>
      <c r="AY191" s="22">
        <v>116</v>
      </c>
      <c r="AZ191" s="22">
        <v>10.8</v>
      </c>
      <c r="BA191" s="24">
        <v>37.700000000000003</v>
      </c>
      <c r="BB191" s="25">
        <v>0.76500000000000001</v>
      </c>
      <c r="BC191" s="27" t="s">
        <v>747</v>
      </c>
      <c r="BD191" s="26" t="s">
        <v>1001</v>
      </c>
      <c r="BE191" s="26" t="s">
        <v>992</v>
      </c>
      <c r="BF191" s="26" t="s">
        <v>272</v>
      </c>
      <c r="BG191" s="26" t="s">
        <v>272</v>
      </c>
      <c r="BH191" s="26" t="s">
        <v>1013</v>
      </c>
      <c r="BI191" s="26" t="s">
        <v>1005</v>
      </c>
      <c r="BJ191">
        <v>101.693023347356</v>
      </c>
      <c r="BK191">
        <v>13.0323806795001</v>
      </c>
      <c r="BL191">
        <v>26.300012207031301</v>
      </c>
      <c r="BM191">
        <v>27.950006103515602</v>
      </c>
      <c r="BN191">
        <v>27.899987792968801</v>
      </c>
      <c r="BO191">
        <v>29.760003662109401</v>
      </c>
      <c r="BP191">
        <v>27.977502441406301</v>
      </c>
      <c r="BQ191" s="26">
        <v>0.11404532899094399</v>
      </c>
      <c r="BR191" s="26">
        <v>2970.2070319560498</v>
      </c>
      <c r="BS191" s="26">
        <v>18347.368393185901</v>
      </c>
      <c r="BT191" s="26">
        <v>1.73377073567319E-77</v>
      </c>
      <c r="BU191" s="26">
        <v>2.22656400390859E-120</v>
      </c>
      <c r="BV191" s="26">
        <v>0</v>
      </c>
      <c r="BW191" s="26">
        <v>91633.832871904902</v>
      </c>
      <c r="BX191" s="26">
        <v>1</v>
      </c>
      <c r="BY191" s="26">
        <v>21</v>
      </c>
      <c r="CA191">
        <f t="shared" si="2"/>
        <v>0</v>
      </c>
    </row>
    <row r="192" spans="1:79" x14ac:dyDescent="0.25">
      <c r="A192" t="s">
        <v>748</v>
      </c>
      <c r="B192" t="s">
        <v>749</v>
      </c>
      <c r="C192">
        <v>1267972</v>
      </c>
      <c r="D192" s="14">
        <v>67.278999999999996</v>
      </c>
      <c r="E192" s="14">
        <v>71.376000000000005</v>
      </c>
      <c r="F192" s="14">
        <v>37.780664272295802</v>
      </c>
      <c r="G192" s="14">
        <v>57.902843433698202</v>
      </c>
      <c r="H192" s="14">
        <v>85.270477471418999</v>
      </c>
      <c r="I192" s="14">
        <v>5.9950000000000001</v>
      </c>
      <c r="J192" s="14">
        <v>4.0229999999999997</v>
      </c>
      <c r="K192" s="14">
        <v>69.421999999999997</v>
      </c>
      <c r="L192" s="14">
        <v>59.916292139484398</v>
      </c>
      <c r="M192" s="14">
        <v>61.088400798080002</v>
      </c>
      <c r="N192" s="14">
        <v>0.203930991586737</v>
      </c>
      <c r="O192" s="14">
        <v>8.5802626781471805</v>
      </c>
      <c r="P192" s="14">
        <v>-26924</v>
      </c>
      <c r="Q192" s="14">
        <v>16</v>
      </c>
      <c r="R192" s="56" t="s">
        <v>983</v>
      </c>
      <c r="S192" s="56" t="s">
        <v>983</v>
      </c>
      <c r="T192" s="20">
        <v>7010</v>
      </c>
      <c r="U192">
        <v>2581000000</v>
      </c>
      <c r="V192" s="56" t="s">
        <v>983</v>
      </c>
      <c r="W192" s="56" t="s">
        <v>983</v>
      </c>
      <c r="X192" s="56" t="s">
        <v>983</v>
      </c>
      <c r="Y192" s="14">
        <v>67.337997436523395</v>
      </c>
      <c r="Z192" s="14">
        <v>44.481998443603501</v>
      </c>
      <c r="AA192" s="14">
        <v>85.095088623871106</v>
      </c>
      <c r="AB192" s="56" t="s">
        <v>983</v>
      </c>
      <c r="AC192" s="14">
        <v>13.92</v>
      </c>
      <c r="AD192" s="14">
        <v>0.60920339555569902</v>
      </c>
      <c r="AE192" s="14">
        <v>25.554808338937502</v>
      </c>
      <c r="AF192" s="14">
        <v>45.379958829385998</v>
      </c>
      <c r="AG192" s="14">
        <v>13.0574664834943</v>
      </c>
      <c r="AH192" s="14">
        <v>30.577999999999999</v>
      </c>
      <c r="AI192" s="14">
        <v>21.895978190115301</v>
      </c>
      <c r="AJ192" s="20">
        <v>6995.472315727</v>
      </c>
      <c r="AK192" s="14">
        <v>0.39969650805437301</v>
      </c>
      <c r="AL192" s="20">
        <v>100</v>
      </c>
      <c r="AM192" s="14">
        <v>6.7</v>
      </c>
      <c r="AN192" s="14">
        <v>19.899999999999999</v>
      </c>
      <c r="AO192" s="14">
        <v>45.8</v>
      </c>
      <c r="AP192" s="21">
        <v>0.71970000000000001</v>
      </c>
      <c r="AQ192" s="56" t="s">
        <v>983</v>
      </c>
      <c r="AR192" s="14">
        <v>5.3262</v>
      </c>
      <c r="AS192" s="14">
        <v>119.76513</v>
      </c>
      <c r="AT192" s="14">
        <v>99.898269999999997</v>
      </c>
      <c r="AU192" s="14">
        <v>1.00522</v>
      </c>
      <c r="AV192" s="14">
        <v>43.818844189805503</v>
      </c>
      <c r="AW192" s="14">
        <v>80.380752563476605</v>
      </c>
      <c r="AX192" s="14">
        <v>64.001515335388703</v>
      </c>
      <c r="AY192" s="22">
        <v>103</v>
      </c>
      <c r="AZ192" s="29">
        <v>2.9</v>
      </c>
      <c r="BA192" s="24">
        <v>18.899999999999999</v>
      </c>
      <c r="BB192" s="25">
        <v>0.626</v>
      </c>
      <c r="BC192" s="59" t="s">
        <v>983</v>
      </c>
      <c r="BD192" s="26" t="s">
        <v>988</v>
      </c>
      <c r="BE192" s="26" t="s">
        <v>995</v>
      </c>
      <c r="BF192" s="26" t="s">
        <v>272</v>
      </c>
      <c r="BG192" s="26" t="s">
        <v>272</v>
      </c>
      <c r="BH192" s="26" t="s">
        <v>1013</v>
      </c>
      <c r="BI192" s="26" t="s">
        <v>1005</v>
      </c>
      <c r="BJ192">
        <v>125.76397844261101</v>
      </c>
      <c r="BK192">
        <v>-8.8810767559999402</v>
      </c>
      <c r="BL192">
        <v>27.809991455078102</v>
      </c>
      <c r="BM192">
        <v>26.6</v>
      </c>
      <c r="BN192">
        <v>26.520013427734401</v>
      </c>
      <c r="BO192">
        <v>26.330010986328102</v>
      </c>
      <c r="BP192">
        <v>26.8150039672852</v>
      </c>
      <c r="BQ192" s="26">
        <v>0.41359258017040601</v>
      </c>
      <c r="BR192" s="26">
        <v>24.1178129246032</v>
      </c>
      <c r="BS192" s="26">
        <v>18366.488413716499</v>
      </c>
      <c r="BT192" s="26">
        <v>4.2495376201689997E-23</v>
      </c>
      <c r="BU192" s="26">
        <v>3.9472766133729998E-69</v>
      </c>
      <c r="BV192" s="26">
        <v>0</v>
      </c>
      <c r="BW192" s="26">
        <v>55.282712806263099</v>
      </c>
      <c r="BX192" s="26">
        <v>1</v>
      </c>
      <c r="BY192" s="26">
        <v>30</v>
      </c>
      <c r="CA192">
        <f t="shared" si="2"/>
        <v>0</v>
      </c>
    </row>
    <row r="193" spans="1:79" x14ac:dyDescent="0.25">
      <c r="A193" t="s">
        <v>750</v>
      </c>
      <c r="B193" t="s">
        <v>751</v>
      </c>
      <c r="C193">
        <v>1389858</v>
      </c>
      <c r="D193" s="14">
        <v>70.751000000000005</v>
      </c>
      <c r="E193" s="14">
        <v>76.091999999999999</v>
      </c>
      <c r="F193" s="14">
        <v>20.419572570427</v>
      </c>
      <c r="G193" s="14">
        <v>68.845473913240596</v>
      </c>
      <c r="H193" s="14">
        <v>270.92748538011699</v>
      </c>
      <c r="I193" s="14">
        <v>8.375</v>
      </c>
      <c r="J193" s="14">
        <v>1.7250000000000001</v>
      </c>
      <c r="K193" s="14">
        <v>46.816000000000003</v>
      </c>
      <c r="L193" s="56" t="s">
        <v>983</v>
      </c>
      <c r="M193" s="56" t="s">
        <v>983</v>
      </c>
      <c r="N193" s="56" t="s">
        <v>983</v>
      </c>
      <c r="O193" s="56" t="s">
        <v>983</v>
      </c>
      <c r="P193" s="14">
        <v>-3999</v>
      </c>
      <c r="Q193" s="14">
        <v>322</v>
      </c>
      <c r="R193" s="14">
        <v>2525130</v>
      </c>
      <c r="S193" s="14">
        <v>358500</v>
      </c>
      <c r="T193" s="20">
        <v>30980</v>
      </c>
      <c r="U193">
        <v>23808146747.7994</v>
      </c>
      <c r="V193" s="56" t="s">
        <v>983</v>
      </c>
      <c r="W193" s="56" t="s">
        <v>983</v>
      </c>
      <c r="X193" s="56" t="s">
        <v>983</v>
      </c>
      <c r="Y193" s="14">
        <v>59.957000732421903</v>
      </c>
      <c r="Z193" s="14">
        <v>2.9749999046325701</v>
      </c>
      <c r="AA193" s="14">
        <v>71.273795762627799</v>
      </c>
      <c r="AB193" s="14">
        <v>9.2039999999999997E-2</v>
      </c>
      <c r="AC193" s="14">
        <v>211.21</v>
      </c>
      <c r="AD193" s="14">
        <v>0.77817269907898001</v>
      </c>
      <c r="AE193" s="14">
        <v>10.526315789473699</v>
      </c>
      <c r="AF193" s="14">
        <v>46.023393002634698</v>
      </c>
      <c r="AG193" s="14">
        <v>30.5928101253097</v>
      </c>
      <c r="AH193" s="14">
        <v>53.183999999999997</v>
      </c>
      <c r="AI193" s="14">
        <v>19.807493235744001</v>
      </c>
      <c r="AJ193" s="20">
        <v>2818.6754867720401</v>
      </c>
      <c r="AK193" s="14">
        <v>33.966414453932998</v>
      </c>
      <c r="AL193" s="20">
        <v>100</v>
      </c>
      <c r="AM193" s="14">
        <v>11</v>
      </c>
      <c r="AN193" s="14">
        <v>21.3</v>
      </c>
      <c r="AO193" s="14">
        <v>18.3</v>
      </c>
      <c r="AP193" s="58" t="s">
        <v>983</v>
      </c>
      <c r="AQ193" s="14">
        <v>2.7</v>
      </c>
      <c r="AR193" s="56" t="s">
        <v>983</v>
      </c>
      <c r="AS193" s="56" t="s">
        <v>983</v>
      </c>
      <c r="AT193" s="56" t="s">
        <v>983</v>
      </c>
      <c r="AU193" s="56" t="s">
        <v>983</v>
      </c>
      <c r="AV193" s="56" t="s">
        <v>983</v>
      </c>
      <c r="AW193" s="14">
        <v>100</v>
      </c>
      <c r="AX193" s="14">
        <v>4.8651754169602297</v>
      </c>
      <c r="AY193" s="22">
        <v>128</v>
      </c>
      <c r="AZ193" s="22">
        <v>19.7</v>
      </c>
      <c r="BA193" s="24">
        <v>36</v>
      </c>
      <c r="BB193" s="25">
        <v>0.51300000000000001</v>
      </c>
      <c r="BC193" s="59" t="s">
        <v>983</v>
      </c>
      <c r="BD193" s="26" t="s">
        <v>984</v>
      </c>
      <c r="BE193" s="26" t="s">
        <v>985</v>
      </c>
      <c r="BF193" s="26" t="s">
        <v>986</v>
      </c>
      <c r="BG193" s="26" t="s">
        <v>265</v>
      </c>
      <c r="BH193" s="26" t="s">
        <v>266</v>
      </c>
      <c r="BI193" s="26" t="s">
        <v>987</v>
      </c>
      <c r="BJ193">
        <v>-61.259560202655202</v>
      </c>
      <c r="BK193">
        <v>10.439988511000101</v>
      </c>
      <c r="BL193">
        <v>27.300012207031301</v>
      </c>
      <c r="BM193">
        <v>26.820001220703102</v>
      </c>
      <c r="BN193">
        <v>26.779992675781301</v>
      </c>
      <c r="BO193">
        <v>26.950006103515602</v>
      </c>
      <c r="BP193">
        <v>26.9625030517578</v>
      </c>
      <c r="BQ193" s="26">
        <v>0.16562253815062</v>
      </c>
      <c r="BR193" s="26">
        <v>115.312116774034</v>
      </c>
      <c r="BS193" s="26">
        <v>18343.655356102601</v>
      </c>
      <c r="BT193" s="26">
        <v>3.7313263927598201E-44</v>
      </c>
      <c r="BU193" s="26">
        <v>1.9425068211802598E-102</v>
      </c>
      <c r="BV193" s="26">
        <v>0</v>
      </c>
      <c r="BW193" s="26">
        <v>1020.0501132839599</v>
      </c>
      <c r="BX193" s="26">
        <v>1</v>
      </c>
      <c r="BY193" s="26">
        <v>18</v>
      </c>
      <c r="CA193">
        <f t="shared" si="2"/>
        <v>0</v>
      </c>
    </row>
    <row r="194" spans="1:79" x14ac:dyDescent="0.25">
      <c r="A194" t="s">
        <v>752</v>
      </c>
      <c r="B194" t="s">
        <v>753</v>
      </c>
      <c r="C194">
        <v>11565204</v>
      </c>
      <c r="D194" s="14">
        <v>74.492999999999995</v>
      </c>
      <c r="E194" s="14">
        <v>78.536000000000001</v>
      </c>
      <c r="F194" s="14">
        <v>24.170120346373601</v>
      </c>
      <c r="G194" s="14">
        <v>67.514200574637698</v>
      </c>
      <c r="H194" s="14">
        <v>74.441323377960899</v>
      </c>
      <c r="I194" s="14">
        <v>6.2619999999999996</v>
      </c>
      <c r="J194" s="14">
        <v>2.1970000000000001</v>
      </c>
      <c r="K194" s="14">
        <v>31.055</v>
      </c>
      <c r="L194" s="14">
        <v>56.942522411224601</v>
      </c>
      <c r="M194" s="14">
        <v>44.378221532424199</v>
      </c>
      <c r="N194" s="14">
        <v>16.806724429868002</v>
      </c>
      <c r="O194" s="14">
        <v>2.0917640235502502</v>
      </c>
      <c r="P194" s="14">
        <v>-20000</v>
      </c>
      <c r="Q194" s="14">
        <v>1999</v>
      </c>
      <c r="R194" s="14">
        <v>4274199</v>
      </c>
      <c r="S194" s="14">
        <v>493300</v>
      </c>
      <c r="T194" s="20">
        <v>12070</v>
      </c>
      <c r="U194">
        <v>39871132267.936096</v>
      </c>
      <c r="V194" s="56" t="s">
        <v>983</v>
      </c>
      <c r="W194" s="56" t="s">
        <v>983</v>
      </c>
      <c r="X194" s="56" t="s">
        <v>983</v>
      </c>
      <c r="Y194" s="14">
        <v>46.124000549316399</v>
      </c>
      <c r="Z194" s="14">
        <v>13.0310001373291</v>
      </c>
      <c r="AA194" s="14">
        <v>34.244524775067298</v>
      </c>
      <c r="AB194" s="56" t="s">
        <v>983</v>
      </c>
      <c r="AC194" s="14">
        <v>5564.86</v>
      </c>
      <c r="AD194" s="14">
        <v>2.0898307573388202</v>
      </c>
      <c r="AE194" s="14">
        <v>64.836508753862006</v>
      </c>
      <c r="AF194" s="14">
        <v>6.7662200770589598</v>
      </c>
      <c r="AG194" s="14">
        <v>7.9146772468580702</v>
      </c>
      <c r="AH194" s="14">
        <v>68.944999999999993</v>
      </c>
      <c r="AI194" s="14">
        <v>36.8553458706931</v>
      </c>
      <c r="AJ194" s="20">
        <v>379.18501164355598</v>
      </c>
      <c r="AK194" s="14">
        <v>2.6059324060007598</v>
      </c>
      <c r="AL194" s="20">
        <v>100</v>
      </c>
      <c r="AM194" s="14">
        <v>8.5</v>
      </c>
      <c r="AN194" s="14">
        <v>16.100000000000001</v>
      </c>
      <c r="AO194" s="14">
        <v>17</v>
      </c>
      <c r="AP194" s="21">
        <v>1.2722</v>
      </c>
      <c r="AQ194" s="14">
        <v>2.1</v>
      </c>
      <c r="AR194" s="56" t="s">
        <v>983</v>
      </c>
      <c r="AS194" s="14">
        <v>115.64961</v>
      </c>
      <c r="AT194" s="14">
        <v>95.053780000000003</v>
      </c>
      <c r="AU194" s="56" t="s">
        <v>983</v>
      </c>
      <c r="AV194" s="14">
        <v>81.350949151347294</v>
      </c>
      <c r="AW194" s="14">
        <v>100</v>
      </c>
      <c r="AX194" s="14">
        <v>11.9476441556252</v>
      </c>
      <c r="AY194" s="22">
        <v>144</v>
      </c>
      <c r="AZ194" s="29">
        <v>27.3</v>
      </c>
      <c r="BA194" s="24">
        <v>31.6</v>
      </c>
      <c r="BB194" s="25">
        <v>0.79900000000000004</v>
      </c>
      <c r="BC194" s="59" t="s">
        <v>983</v>
      </c>
      <c r="BD194" s="26" t="s">
        <v>984</v>
      </c>
      <c r="BE194" s="26" t="s">
        <v>992</v>
      </c>
      <c r="BF194" s="26" t="s">
        <v>278</v>
      </c>
      <c r="BG194" s="26" t="s">
        <v>278</v>
      </c>
      <c r="BH194" s="26" t="s">
        <v>1018</v>
      </c>
      <c r="BI194" s="26" t="s">
        <v>1000</v>
      </c>
      <c r="BJ194">
        <v>8.8627253787947495</v>
      </c>
      <c r="BK194">
        <v>33.7914139815</v>
      </c>
      <c r="BL194">
        <v>15.399987792968799</v>
      </c>
      <c r="BM194">
        <v>13.110009765625</v>
      </c>
      <c r="BN194">
        <v>16.580010986328102</v>
      </c>
      <c r="BO194">
        <v>18.580010986328102</v>
      </c>
      <c r="BP194">
        <v>15.9175048828125</v>
      </c>
      <c r="BQ194" s="26">
        <v>9.6854225161084995E-2</v>
      </c>
      <c r="BR194" s="26">
        <v>1012.71168875748</v>
      </c>
      <c r="BS194" s="26">
        <v>18352.0158546934</v>
      </c>
      <c r="BT194" s="26">
        <v>1.54826864550742E-62</v>
      </c>
      <c r="BU194" s="26">
        <v>1.2932893106098401E-92</v>
      </c>
      <c r="BV194" s="26">
        <v>0</v>
      </c>
      <c r="BW194" s="26">
        <v>15218.990198659199</v>
      </c>
      <c r="BX194" s="26">
        <v>1</v>
      </c>
      <c r="BY194" s="26">
        <v>19</v>
      </c>
      <c r="CA194">
        <f t="shared" si="2"/>
        <v>0</v>
      </c>
    </row>
    <row r="195" spans="1:79" x14ac:dyDescent="0.25">
      <c r="A195" t="s">
        <v>754</v>
      </c>
      <c r="B195" t="s">
        <v>755</v>
      </c>
      <c r="C195">
        <v>82319724</v>
      </c>
      <c r="D195" s="14">
        <v>74.447000000000003</v>
      </c>
      <c r="E195" s="14">
        <v>80.335999999999999</v>
      </c>
      <c r="F195" s="14">
        <v>24.6494101390807</v>
      </c>
      <c r="G195" s="14">
        <v>66.867376920947706</v>
      </c>
      <c r="H195" s="14">
        <v>106.960128893104</v>
      </c>
      <c r="I195" s="14">
        <v>5.4119999999999999</v>
      </c>
      <c r="J195" s="14">
        <v>2.069</v>
      </c>
      <c r="K195" s="14">
        <v>24.856999999999999</v>
      </c>
      <c r="L195" s="14">
        <v>29.284515957519702</v>
      </c>
      <c r="M195" s="14">
        <v>24.773794371612698</v>
      </c>
      <c r="N195" s="14">
        <v>40.230434407099601</v>
      </c>
      <c r="O195" s="14">
        <v>0.15631352750279001</v>
      </c>
      <c r="P195" s="14">
        <v>1419610</v>
      </c>
      <c r="Q195" s="14">
        <v>68903</v>
      </c>
      <c r="R195" s="14">
        <v>115595495.817</v>
      </c>
      <c r="S195" s="14">
        <v>9943000</v>
      </c>
      <c r="T195" s="20">
        <v>27640</v>
      </c>
      <c r="U195">
        <v>771350330455.26697</v>
      </c>
      <c r="V195" s="56" t="s">
        <v>983</v>
      </c>
      <c r="W195" s="14">
        <v>9.1999999999999993</v>
      </c>
      <c r="X195" s="14">
        <v>41.4</v>
      </c>
      <c r="Y195" s="14">
        <v>52.8289985656738</v>
      </c>
      <c r="Z195" s="14">
        <v>18.375999450683601</v>
      </c>
      <c r="AA195" s="14">
        <v>46.858900028505403</v>
      </c>
      <c r="AB195" s="14">
        <v>0.96104999999999996</v>
      </c>
      <c r="AC195" s="14">
        <v>33535.800000000003</v>
      </c>
      <c r="AD195" s="14">
        <v>2.5043566085400002</v>
      </c>
      <c r="AE195" s="14">
        <v>49.799254187076897</v>
      </c>
      <c r="AF195" s="14">
        <v>15.3546514437132</v>
      </c>
      <c r="AG195" s="14">
        <v>0.21848865321806801</v>
      </c>
      <c r="AH195" s="14">
        <v>75.143000000000001</v>
      </c>
      <c r="AI195" s="56" t="s">
        <v>983</v>
      </c>
      <c r="AJ195" s="20">
        <v>2939.1997273872798</v>
      </c>
      <c r="AK195" s="14">
        <v>4.4797734956874802</v>
      </c>
      <c r="AL195" s="20">
        <v>100</v>
      </c>
      <c r="AM195" s="14">
        <v>11.1</v>
      </c>
      <c r="AN195" s="14">
        <v>16.100000000000001</v>
      </c>
      <c r="AO195" s="14">
        <v>10.6</v>
      </c>
      <c r="AP195" s="58" t="s">
        <v>983</v>
      </c>
      <c r="AQ195" s="14">
        <v>2.7</v>
      </c>
      <c r="AR195" s="56" t="s">
        <v>983</v>
      </c>
      <c r="AS195" s="14">
        <v>93.154979999999995</v>
      </c>
      <c r="AT195" s="14">
        <v>89.748900000000006</v>
      </c>
      <c r="AU195" s="14">
        <v>0.96404999999999996</v>
      </c>
      <c r="AV195" s="14">
        <v>89.863417676416503</v>
      </c>
      <c r="AW195" s="14">
        <v>100</v>
      </c>
      <c r="AX195" s="14">
        <v>16.621316816440501</v>
      </c>
      <c r="AY195" s="22">
        <v>157</v>
      </c>
      <c r="AZ195" s="22">
        <v>32.200000000000003</v>
      </c>
      <c r="BA195" s="24">
        <v>30.9</v>
      </c>
      <c r="BB195" s="25">
        <v>0.73899999999999999</v>
      </c>
      <c r="BC195" s="27" t="s">
        <v>756</v>
      </c>
      <c r="BD195" s="26" t="s">
        <v>1019</v>
      </c>
      <c r="BE195" s="26" t="s">
        <v>992</v>
      </c>
      <c r="BF195" s="26" t="s">
        <v>272</v>
      </c>
      <c r="BG195" s="26" t="s">
        <v>272</v>
      </c>
      <c r="BH195" s="26" t="s">
        <v>999</v>
      </c>
      <c r="BI195" s="26" t="s">
        <v>997</v>
      </c>
      <c r="BJ195">
        <v>35.478535707628197</v>
      </c>
      <c r="BK195">
        <v>38.961046753500099</v>
      </c>
      <c r="BL195">
        <v>2.9699951171875201</v>
      </c>
      <c r="BM195">
        <v>-7.9992675781227304E-2</v>
      </c>
      <c r="BN195">
        <v>1.30999145507815</v>
      </c>
      <c r="BO195">
        <v>7.0100036621094004</v>
      </c>
      <c r="BP195">
        <v>2.8024993896484598</v>
      </c>
      <c r="BQ195" s="26">
        <v>7.2455545536451005E-2</v>
      </c>
      <c r="BR195" s="26">
        <v>165966.057211557</v>
      </c>
      <c r="BS195" s="26">
        <v>18365.091459434301</v>
      </c>
      <c r="BT195" s="26">
        <v>6.1021401065967902E-98</v>
      </c>
      <c r="BU195" s="26">
        <v>1.5410767549709101E-99</v>
      </c>
      <c r="BV195" s="26">
        <v>0</v>
      </c>
      <c r="BW195" s="26">
        <v>12194598.6401572</v>
      </c>
      <c r="BX195" s="26">
        <v>1</v>
      </c>
      <c r="BY195" s="26">
        <v>11</v>
      </c>
      <c r="CA195">
        <f t="shared" si="2"/>
        <v>0</v>
      </c>
    </row>
    <row r="196" spans="1:79" x14ac:dyDescent="0.25">
      <c r="A196" t="s">
        <v>757</v>
      </c>
      <c r="B196" t="s">
        <v>758</v>
      </c>
      <c r="C196" s="59" t="s">
        <v>983</v>
      </c>
      <c r="D196" s="56" t="s">
        <v>983</v>
      </c>
      <c r="E196" s="56" t="s">
        <v>983</v>
      </c>
      <c r="F196" s="56" t="s">
        <v>983</v>
      </c>
      <c r="G196" s="56" t="s">
        <v>983</v>
      </c>
      <c r="H196" s="56" t="s">
        <v>983</v>
      </c>
      <c r="I196" s="56" t="s">
        <v>983</v>
      </c>
      <c r="J196" s="56" t="s">
        <v>983</v>
      </c>
      <c r="K196" s="56" t="s">
        <v>983</v>
      </c>
      <c r="L196" s="56" t="s">
        <v>983</v>
      </c>
      <c r="M196" s="56" t="s">
        <v>983</v>
      </c>
      <c r="N196" s="56" t="s">
        <v>983</v>
      </c>
      <c r="O196" s="56" t="s">
        <v>983</v>
      </c>
      <c r="P196" s="56" t="s">
        <v>983</v>
      </c>
      <c r="Q196" s="56" t="s">
        <v>983</v>
      </c>
      <c r="R196" s="56" t="s">
        <v>983</v>
      </c>
      <c r="S196" s="56" t="s">
        <v>983</v>
      </c>
      <c r="T196" s="57" t="s">
        <v>983</v>
      </c>
      <c r="U196" s="59" t="s">
        <v>983</v>
      </c>
      <c r="V196" s="56" t="s">
        <v>983</v>
      </c>
      <c r="W196" s="56" t="s">
        <v>983</v>
      </c>
      <c r="X196" s="56" t="s">
        <v>983</v>
      </c>
      <c r="Y196" s="56" t="s">
        <v>983</v>
      </c>
      <c r="Z196" s="56" t="s">
        <v>983</v>
      </c>
      <c r="AA196" s="56" t="s">
        <v>983</v>
      </c>
      <c r="AB196" s="56" t="s">
        <v>983</v>
      </c>
      <c r="AC196" s="56" t="s">
        <v>983</v>
      </c>
      <c r="AD196" s="56" t="s">
        <v>983</v>
      </c>
      <c r="AE196" s="56" t="s">
        <v>983</v>
      </c>
      <c r="AF196" s="56" t="s">
        <v>983</v>
      </c>
      <c r="AG196" s="56" t="s">
        <v>983</v>
      </c>
      <c r="AH196" s="56" t="s">
        <v>983</v>
      </c>
      <c r="AI196" s="56" t="s">
        <v>983</v>
      </c>
      <c r="AJ196" s="57" t="s">
        <v>983</v>
      </c>
      <c r="AK196" s="56" t="s">
        <v>983</v>
      </c>
      <c r="AL196" s="57" t="s">
        <v>983</v>
      </c>
      <c r="AM196" s="56" t="s">
        <v>983</v>
      </c>
      <c r="AN196" s="56" t="s">
        <v>983</v>
      </c>
      <c r="AO196" s="56" t="s">
        <v>983</v>
      </c>
      <c r="AP196" s="58" t="s">
        <v>983</v>
      </c>
      <c r="AQ196" s="56" t="s">
        <v>983</v>
      </c>
      <c r="AR196" s="56" t="s">
        <v>983</v>
      </c>
      <c r="AS196" s="56" t="s">
        <v>983</v>
      </c>
      <c r="AT196" s="56" t="s">
        <v>983</v>
      </c>
      <c r="AU196" s="56" t="s">
        <v>983</v>
      </c>
      <c r="AV196" s="56" t="s">
        <v>983</v>
      </c>
      <c r="AW196" s="56" t="s">
        <v>983</v>
      </c>
      <c r="AX196" s="56" t="s">
        <v>983</v>
      </c>
      <c r="AY196" s="22">
        <v>121</v>
      </c>
      <c r="AZ196" s="61" t="s">
        <v>983</v>
      </c>
      <c r="BA196" s="24">
        <v>40.700000000000003</v>
      </c>
      <c r="BB196" s="25">
        <v>0.80600000000000005</v>
      </c>
      <c r="BC196" s="27" t="s">
        <v>759</v>
      </c>
      <c r="BD196" s="26" t="s">
        <v>998</v>
      </c>
      <c r="BE196" s="26" t="s">
        <v>985</v>
      </c>
      <c r="BF196" s="26" t="s">
        <v>272</v>
      </c>
      <c r="BG196" s="26" t="s">
        <v>272</v>
      </c>
      <c r="BH196" s="26" t="s">
        <v>1017</v>
      </c>
      <c r="BI196" s="26" t="s">
        <v>1005</v>
      </c>
      <c r="BJ196">
        <v>120.827917860905</v>
      </c>
      <c r="BK196">
        <v>23.6166491100001</v>
      </c>
      <c r="BL196">
        <v>16.640008544921901</v>
      </c>
      <c r="BM196">
        <v>15.3900085449219</v>
      </c>
      <c r="BN196">
        <v>15.8300109863281</v>
      </c>
      <c r="BO196">
        <v>18.420007324218801</v>
      </c>
      <c r="BP196">
        <v>16.5700088500977</v>
      </c>
      <c r="BQ196" s="26">
        <v>0.102510747605665</v>
      </c>
      <c r="BR196" s="26">
        <v>437.68985443430302</v>
      </c>
      <c r="BS196" s="26">
        <v>18341.7303886669</v>
      </c>
      <c r="BT196" s="26">
        <v>1.07414991652409E-29</v>
      </c>
      <c r="BU196" s="26">
        <v>1.7927000539490699E-70</v>
      </c>
      <c r="BV196" s="26">
        <v>0</v>
      </c>
      <c r="BW196" s="26">
        <v>34603.185751196601</v>
      </c>
      <c r="BX196" s="26">
        <v>1</v>
      </c>
      <c r="BY196" s="26">
        <v>30</v>
      </c>
      <c r="CA196">
        <f t="shared" si="2"/>
        <v>0</v>
      </c>
    </row>
    <row r="197" spans="1:79" x14ac:dyDescent="0.25">
      <c r="A197" t="s">
        <v>760</v>
      </c>
      <c r="B197" t="s">
        <v>761</v>
      </c>
      <c r="C197">
        <v>56318348</v>
      </c>
      <c r="D197" s="14">
        <v>63.17</v>
      </c>
      <c r="E197" s="14">
        <v>66.823999999999998</v>
      </c>
      <c r="F197" s="14">
        <v>44.098238150545903</v>
      </c>
      <c r="G197" s="14">
        <v>53.3004626710946</v>
      </c>
      <c r="H197" s="14">
        <v>63.579078798825897</v>
      </c>
      <c r="I197" s="14">
        <v>6.4189999999999996</v>
      </c>
      <c r="J197" s="14">
        <v>4.8920000000000003</v>
      </c>
      <c r="K197" s="14">
        <v>66.224000000000004</v>
      </c>
      <c r="L197" s="14">
        <v>17.098663264222001</v>
      </c>
      <c r="M197" s="14">
        <v>15.1402777418547</v>
      </c>
      <c r="N197" s="14">
        <v>8.4180879301580607</v>
      </c>
      <c r="O197" s="14">
        <v>4.3644136301014003</v>
      </c>
      <c r="P197" s="14">
        <v>-200381</v>
      </c>
      <c r="Q197" s="14">
        <v>735</v>
      </c>
      <c r="R197" s="14">
        <v>1481557</v>
      </c>
      <c r="S197" s="14">
        <v>1190000</v>
      </c>
      <c r="T197" s="20">
        <v>3140</v>
      </c>
      <c r="U197">
        <v>58001200572.3965</v>
      </c>
      <c r="V197" s="14">
        <v>26.4</v>
      </c>
      <c r="W197" s="14">
        <v>91.7</v>
      </c>
      <c r="X197" s="14">
        <v>40.5</v>
      </c>
      <c r="Y197" s="14">
        <v>83.412002563476605</v>
      </c>
      <c r="Z197" s="14">
        <v>65.305999755859403</v>
      </c>
      <c r="AA197" s="14">
        <v>91.100099357365707</v>
      </c>
      <c r="AB197" s="56" t="s">
        <v>983</v>
      </c>
      <c r="AC197" s="14">
        <v>602.71</v>
      </c>
      <c r="AD197" s="14">
        <v>1.2118635133875999</v>
      </c>
      <c r="AE197" s="14">
        <v>44.7617972454279</v>
      </c>
      <c r="AF197" s="14">
        <v>51.578234364416303</v>
      </c>
      <c r="AG197" s="14">
        <v>38.145576272525197</v>
      </c>
      <c r="AH197" s="14">
        <v>33.776000000000003</v>
      </c>
      <c r="AI197" s="14">
        <v>6.9900107293146201</v>
      </c>
      <c r="AJ197" s="20">
        <v>1681.35106646297</v>
      </c>
      <c r="AK197" s="14">
        <v>0.23142698546844301</v>
      </c>
      <c r="AL197" s="20">
        <v>100</v>
      </c>
      <c r="AM197" s="14">
        <v>5.7</v>
      </c>
      <c r="AN197" s="14">
        <v>17.899999999999999</v>
      </c>
      <c r="AO197" s="14">
        <v>53</v>
      </c>
      <c r="AP197" s="58" t="s">
        <v>983</v>
      </c>
      <c r="AQ197" s="56" t="s">
        <v>983</v>
      </c>
      <c r="AR197" s="56" t="s">
        <v>983</v>
      </c>
      <c r="AS197" s="14">
        <v>89.217680000000001</v>
      </c>
      <c r="AT197" s="56" t="s">
        <v>983</v>
      </c>
      <c r="AU197" s="14">
        <v>1.0307299999999999</v>
      </c>
      <c r="AV197" s="14">
        <v>23.663432386021999</v>
      </c>
      <c r="AW197" s="14">
        <v>32.813331604003899</v>
      </c>
      <c r="AX197" s="14">
        <v>29.365314733999</v>
      </c>
      <c r="AY197" s="22">
        <v>108</v>
      </c>
      <c r="AZ197" s="22">
        <v>7.1</v>
      </c>
      <c r="BA197" s="24">
        <v>17.7</v>
      </c>
      <c r="BB197" s="59" t="s">
        <v>983</v>
      </c>
      <c r="BC197" s="59" t="s">
        <v>983</v>
      </c>
      <c r="BD197" s="26" t="s">
        <v>988</v>
      </c>
      <c r="BE197" s="26" t="s">
        <v>989</v>
      </c>
      <c r="BF197" s="26" t="s">
        <v>278</v>
      </c>
      <c r="BG197" s="26" t="s">
        <v>278</v>
      </c>
      <c r="BH197" s="26" t="s">
        <v>1007</v>
      </c>
      <c r="BI197" s="26" t="s">
        <v>994</v>
      </c>
      <c r="BJ197">
        <v>34.208863789602297</v>
      </c>
      <c r="BK197">
        <v>-6.3541177339999404</v>
      </c>
      <c r="BL197">
        <v>21.679986572265602</v>
      </c>
      <c r="BM197">
        <v>20.879998779296901</v>
      </c>
      <c r="BN197">
        <v>21.379998779296901</v>
      </c>
      <c r="BO197">
        <v>20.999993896484401</v>
      </c>
      <c r="BP197">
        <v>21.234994506835999</v>
      </c>
      <c r="BQ197" s="26">
        <v>0.15639131594043301</v>
      </c>
      <c r="BR197" s="26">
        <v>448.643760534173</v>
      </c>
      <c r="BS197" s="26">
        <v>18370.004075978501</v>
      </c>
      <c r="BT197" s="26">
        <v>4.0597973102583501E-13</v>
      </c>
      <c r="BU197" s="26">
        <v>8.4219129659728805E-17</v>
      </c>
      <c r="BV197" s="28" t="s">
        <v>762</v>
      </c>
      <c r="BW197" s="26">
        <v>10553.8235004832</v>
      </c>
      <c r="BX197" s="26">
        <v>1</v>
      </c>
      <c r="BY197" s="26">
        <v>27</v>
      </c>
      <c r="CA197">
        <f t="shared" si="2"/>
        <v>0</v>
      </c>
    </row>
    <row r="198" spans="1:79" x14ac:dyDescent="0.25">
      <c r="A198" t="s">
        <v>763</v>
      </c>
      <c r="B198" t="s">
        <v>764</v>
      </c>
      <c r="C198">
        <v>42723139</v>
      </c>
      <c r="D198" s="14">
        <v>60.655000000000001</v>
      </c>
      <c r="E198" s="14">
        <v>65.173000000000002</v>
      </c>
      <c r="F198" s="14">
        <v>46.930525181986297</v>
      </c>
      <c r="G198" s="14">
        <v>51.128487897550499</v>
      </c>
      <c r="H198" s="14">
        <v>213.06173449032499</v>
      </c>
      <c r="I198" s="14">
        <v>6.5540000000000003</v>
      </c>
      <c r="J198" s="14">
        <v>4.9550000000000001</v>
      </c>
      <c r="K198" s="14">
        <v>76.225999999999999</v>
      </c>
      <c r="L198" s="14">
        <v>25.3079223412232</v>
      </c>
      <c r="M198" s="14">
        <v>18.1947949404036</v>
      </c>
      <c r="N198" s="14">
        <v>3.6831185589982098</v>
      </c>
      <c r="O198" s="14">
        <v>7.29839707335731</v>
      </c>
      <c r="P198" s="14">
        <v>843469</v>
      </c>
      <c r="Q198" s="14">
        <v>7035</v>
      </c>
      <c r="R198" s="14">
        <v>21537</v>
      </c>
      <c r="S198" s="56" t="s">
        <v>983</v>
      </c>
      <c r="T198" s="20">
        <v>1970</v>
      </c>
      <c r="U198">
        <v>27461440192.3549</v>
      </c>
      <c r="V198" s="56" t="s">
        <v>983</v>
      </c>
      <c r="W198" s="56" t="s">
        <v>983</v>
      </c>
      <c r="X198" s="56" t="s">
        <v>983</v>
      </c>
      <c r="Y198" s="14">
        <v>70.336997985839801</v>
      </c>
      <c r="Z198" s="14">
        <v>72.666000366210895</v>
      </c>
      <c r="AA198" s="14">
        <v>90.634600798247604</v>
      </c>
      <c r="AB198" s="56" t="s">
        <v>983</v>
      </c>
      <c r="AC198" s="14">
        <v>673.07</v>
      </c>
      <c r="AD198" s="14">
        <v>1.4250058976975299</v>
      </c>
      <c r="AE198" s="14">
        <v>71.888090963494903</v>
      </c>
      <c r="AF198" s="14">
        <v>9.6838223061446698</v>
      </c>
      <c r="AG198" s="14">
        <v>16.0639496289362</v>
      </c>
      <c r="AH198" s="14">
        <v>23.774000000000001</v>
      </c>
      <c r="AI198" s="14">
        <v>12.1100029411161</v>
      </c>
      <c r="AJ198" s="20">
        <v>1056.5627337645101</v>
      </c>
      <c r="AK198" s="14">
        <v>0.14166452735289201</v>
      </c>
      <c r="AL198" s="20">
        <v>100</v>
      </c>
      <c r="AM198" s="14">
        <v>2.5</v>
      </c>
      <c r="AN198" s="14">
        <v>21.9</v>
      </c>
      <c r="AO198" s="14">
        <v>46.4</v>
      </c>
      <c r="AP198" s="58" t="s">
        <v>983</v>
      </c>
      <c r="AQ198" s="56" t="s">
        <v>983</v>
      </c>
      <c r="AR198" s="14">
        <v>2.5588199999999999</v>
      </c>
      <c r="AS198" s="14">
        <v>102.70471000000001</v>
      </c>
      <c r="AT198" s="14">
        <v>52.671759999999999</v>
      </c>
      <c r="AU198" s="56" t="s">
        <v>983</v>
      </c>
      <c r="AV198" s="14">
        <v>16.166828355070901</v>
      </c>
      <c r="AW198" s="14">
        <v>22</v>
      </c>
      <c r="AX198" s="14">
        <v>18.619376427532998</v>
      </c>
      <c r="AY198" s="22">
        <v>95</v>
      </c>
      <c r="AZ198" s="22">
        <v>4.0999999999999996</v>
      </c>
      <c r="BA198" s="24">
        <v>15.8</v>
      </c>
      <c r="BB198" s="25">
        <v>0.52800000000000002</v>
      </c>
      <c r="BC198" s="59" t="s">
        <v>983</v>
      </c>
      <c r="BD198" s="26" t="s">
        <v>988</v>
      </c>
      <c r="BE198" s="26" t="s">
        <v>989</v>
      </c>
      <c r="BF198" s="26" t="s">
        <v>278</v>
      </c>
      <c r="BG198" s="26" t="s">
        <v>278</v>
      </c>
      <c r="BH198" s="26" t="s">
        <v>1007</v>
      </c>
      <c r="BI198" s="26" t="s">
        <v>994</v>
      </c>
      <c r="BJ198">
        <v>32.684103576838503</v>
      </c>
      <c r="BK198">
        <v>1.38016798850006</v>
      </c>
      <c r="BL198">
        <v>24.830010986328102</v>
      </c>
      <c r="BM198">
        <v>25.439996337890602</v>
      </c>
      <c r="BN198">
        <v>26.050012207031301</v>
      </c>
      <c r="BO198">
        <v>25.920007324218801</v>
      </c>
      <c r="BP198">
        <v>25.5600067138672</v>
      </c>
      <c r="BQ198" s="26">
        <v>0.18246150732246799</v>
      </c>
      <c r="BR198" s="26">
        <v>61.2637740347717</v>
      </c>
      <c r="BS198" s="26">
        <v>18348.0126421401</v>
      </c>
      <c r="BT198" s="26">
        <v>1.3959144005833401E-23</v>
      </c>
      <c r="BU198" s="26">
        <v>2.28460017149231E-75</v>
      </c>
      <c r="BV198" s="26">
        <v>0</v>
      </c>
      <c r="BW198" s="26">
        <v>930.24193827784995</v>
      </c>
      <c r="BX198" s="26">
        <v>1</v>
      </c>
      <c r="BY198" s="26">
        <v>17</v>
      </c>
      <c r="CA198">
        <f t="shared" ref="CA198:CA212" si="3">COUNTBLANK(C198:BY198)</f>
        <v>0</v>
      </c>
    </row>
    <row r="199" spans="1:79" x14ac:dyDescent="0.25">
      <c r="A199" t="s">
        <v>765</v>
      </c>
      <c r="B199" t="s">
        <v>766</v>
      </c>
      <c r="C199">
        <v>44622516</v>
      </c>
      <c r="D199" s="14">
        <v>66.69</v>
      </c>
      <c r="E199" s="14">
        <v>76.72</v>
      </c>
      <c r="F199" s="14">
        <v>15.8124131732483</v>
      </c>
      <c r="G199" s="14">
        <v>67.752900387550099</v>
      </c>
      <c r="H199" s="14">
        <v>77.029667351412897</v>
      </c>
      <c r="I199" s="14">
        <v>14.8</v>
      </c>
      <c r="J199" s="14">
        <v>1.3009999999999999</v>
      </c>
      <c r="K199" s="14">
        <v>30.648</v>
      </c>
      <c r="L199" s="14">
        <v>55.703543236629301</v>
      </c>
      <c r="M199" s="14">
        <v>48.014298152540903</v>
      </c>
      <c r="N199" s="14">
        <v>20.704571025365102</v>
      </c>
      <c r="O199" s="14">
        <v>0.95574626109663596</v>
      </c>
      <c r="P199" s="14">
        <v>50001</v>
      </c>
      <c r="Q199" s="14">
        <v>93263</v>
      </c>
      <c r="R199" s="14">
        <v>7854842</v>
      </c>
      <c r="S199" s="14">
        <v>1179000</v>
      </c>
      <c r="T199" s="20">
        <v>9030</v>
      </c>
      <c r="U199">
        <v>130832374404.882</v>
      </c>
      <c r="V199" s="14">
        <v>1.3</v>
      </c>
      <c r="W199" s="14">
        <v>5.6</v>
      </c>
      <c r="X199" s="14">
        <v>26</v>
      </c>
      <c r="Y199" s="14">
        <v>54.1510009765625</v>
      </c>
      <c r="Z199" s="14">
        <v>14.477999687194799</v>
      </c>
      <c r="AA199" s="14">
        <v>74.067260171487902</v>
      </c>
      <c r="AB199" s="14">
        <v>0.44839000000000001</v>
      </c>
      <c r="AC199" s="14">
        <v>10379.89</v>
      </c>
      <c r="AD199" s="14">
        <v>3.7828029528703402</v>
      </c>
      <c r="AE199" s="14">
        <v>71.665314436637999</v>
      </c>
      <c r="AF199" s="14">
        <v>16.708038814216501</v>
      </c>
      <c r="AG199" s="14">
        <v>3.9867531431372201</v>
      </c>
      <c r="AH199" s="14">
        <v>69.352000000000004</v>
      </c>
      <c r="AI199" s="14">
        <v>29.393252468136399</v>
      </c>
      <c r="AJ199" s="20">
        <v>1217.0892495522701</v>
      </c>
      <c r="AK199" s="14">
        <v>5.0207470644017098</v>
      </c>
      <c r="AL199" s="20">
        <v>100</v>
      </c>
      <c r="AM199" s="14">
        <v>6.1</v>
      </c>
      <c r="AN199" s="14">
        <v>24.7</v>
      </c>
      <c r="AO199" s="14">
        <v>8.6999999999999993</v>
      </c>
      <c r="AP199" s="58" t="s">
        <v>983</v>
      </c>
      <c r="AQ199" s="14">
        <v>8.8000000000000007</v>
      </c>
      <c r="AR199" s="14">
        <v>5.0097800000000001</v>
      </c>
      <c r="AS199" s="56" t="s">
        <v>983</v>
      </c>
      <c r="AT199" s="56" t="s">
        <v>983</v>
      </c>
      <c r="AU199" s="56" t="s">
        <v>983</v>
      </c>
      <c r="AV199" s="14">
        <v>93.593929741635804</v>
      </c>
      <c r="AW199" s="14">
        <v>100</v>
      </c>
      <c r="AX199" s="14">
        <v>3.8369831740931799</v>
      </c>
      <c r="AY199" s="22">
        <v>119</v>
      </c>
      <c r="AZ199" s="22">
        <v>26.1</v>
      </c>
      <c r="BA199" s="24">
        <v>40.6</v>
      </c>
      <c r="BB199" s="25">
        <v>0.75</v>
      </c>
      <c r="BC199" s="27" t="s">
        <v>767</v>
      </c>
      <c r="BD199" s="26" t="s">
        <v>984</v>
      </c>
      <c r="BE199" s="26" t="s">
        <v>995</v>
      </c>
      <c r="BF199" s="26" t="s">
        <v>286</v>
      </c>
      <c r="BG199" s="26" t="s">
        <v>286</v>
      </c>
      <c r="BH199" s="26" t="s">
        <v>1009</v>
      </c>
      <c r="BI199" s="26" t="s">
        <v>997</v>
      </c>
      <c r="BJ199">
        <v>31.061414922712501</v>
      </c>
      <c r="BK199">
        <v>48.791260681000097</v>
      </c>
      <c r="BL199">
        <v>2.3999877929687701</v>
      </c>
      <c r="BM199">
        <v>0.35000000000002301</v>
      </c>
      <c r="BN199">
        <v>2.17998657226565</v>
      </c>
      <c r="BO199">
        <v>6.6899963378906504</v>
      </c>
      <c r="BP199">
        <v>2.9049926757812701</v>
      </c>
      <c r="BQ199" s="26">
        <v>3.7889594120086002E-2</v>
      </c>
      <c r="BR199" s="26">
        <v>43155.567081036199</v>
      </c>
      <c r="BS199" s="26">
        <v>18390.482591495602</v>
      </c>
      <c r="BT199" s="26">
        <v>1.1190821898349501E-45</v>
      </c>
      <c r="BU199" s="26">
        <v>3.0459300570723498E-19</v>
      </c>
      <c r="BV199" s="26">
        <v>2.2890798789140601E-279</v>
      </c>
      <c r="BW199" s="26">
        <v>262472.915503647</v>
      </c>
      <c r="BX199" s="26">
        <v>1</v>
      </c>
      <c r="BY199" s="26">
        <v>25</v>
      </c>
      <c r="CA199">
        <f t="shared" si="3"/>
        <v>0</v>
      </c>
    </row>
    <row r="200" spans="1:79" x14ac:dyDescent="0.25">
      <c r="A200" t="s">
        <v>768</v>
      </c>
      <c r="B200" t="s">
        <v>769</v>
      </c>
      <c r="C200">
        <v>3449299</v>
      </c>
      <c r="D200" s="14">
        <v>73.957999999999998</v>
      </c>
      <c r="E200" s="14">
        <v>81.358999999999995</v>
      </c>
      <c r="F200" s="14">
        <v>20.6079810743386</v>
      </c>
      <c r="G200" s="14">
        <v>64.577499394802103</v>
      </c>
      <c r="H200" s="14">
        <v>19.708027653982398</v>
      </c>
      <c r="I200" s="14">
        <v>9.4670000000000005</v>
      </c>
      <c r="J200" s="14">
        <v>1.9730000000000001</v>
      </c>
      <c r="K200" s="14">
        <v>4.6660000000000004</v>
      </c>
      <c r="L200" s="14">
        <v>18.334826241275</v>
      </c>
      <c r="M200" s="14">
        <v>21.429093074070899</v>
      </c>
      <c r="N200" s="56" t="s">
        <v>983</v>
      </c>
      <c r="O200" s="56" t="s">
        <v>983</v>
      </c>
      <c r="P200" s="14">
        <v>-15000</v>
      </c>
      <c r="Q200" s="14">
        <v>19</v>
      </c>
      <c r="R200" s="56" t="s">
        <v>983</v>
      </c>
      <c r="S200" s="14">
        <v>797600</v>
      </c>
      <c r="T200" s="20">
        <v>21940</v>
      </c>
      <c r="U200">
        <v>59596885024.348701</v>
      </c>
      <c r="V200" s="14">
        <v>8.1</v>
      </c>
      <c r="W200" s="14">
        <v>2.8</v>
      </c>
      <c r="X200" s="14">
        <v>39.5</v>
      </c>
      <c r="Y200" s="14">
        <v>64.021003723144503</v>
      </c>
      <c r="Z200" s="14">
        <v>8.1190004348754901</v>
      </c>
      <c r="AA200" s="14">
        <v>75.799193255283697</v>
      </c>
      <c r="AB200" s="14">
        <v>0.48393000000000003</v>
      </c>
      <c r="AC200" s="14">
        <v>852.23</v>
      </c>
      <c r="AD200" s="14">
        <v>1.9507740773543301</v>
      </c>
      <c r="AE200" s="14">
        <v>82.559705230116606</v>
      </c>
      <c r="AF200" s="14">
        <v>10.6715803350153</v>
      </c>
      <c r="AG200" s="14">
        <v>3.4462019229990899</v>
      </c>
      <c r="AH200" s="14">
        <v>95.334000000000003</v>
      </c>
      <c r="AI200" s="14">
        <v>46.257928898876898</v>
      </c>
      <c r="AJ200" s="20">
        <v>27114.186012726601</v>
      </c>
      <c r="AK200" s="14">
        <v>1.9842408351404599</v>
      </c>
      <c r="AL200" s="20">
        <v>22.385744659703398</v>
      </c>
      <c r="AM200" s="14">
        <v>7.3</v>
      </c>
      <c r="AN200" s="14">
        <v>16.7</v>
      </c>
      <c r="AO200" s="14">
        <v>7.6</v>
      </c>
      <c r="AP200" s="21">
        <v>3.9329000000000001</v>
      </c>
      <c r="AQ200" s="14">
        <v>2.5</v>
      </c>
      <c r="AR200" s="14">
        <v>4.7591000000000001</v>
      </c>
      <c r="AS200" s="14">
        <v>108.45944</v>
      </c>
      <c r="AT200" s="14">
        <v>98.699879999999993</v>
      </c>
      <c r="AU200" s="14">
        <v>1.0499000000000001</v>
      </c>
      <c r="AV200" s="14">
        <v>97.077871195254701</v>
      </c>
      <c r="AW200" s="14">
        <v>100</v>
      </c>
      <c r="AX200" s="14">
        <v>14.8744616381481</v>
      </c>
      <c r="AY200" s="22">
        <v>131</v>
      </c>
      <c r="AZ200" s="29">
        <v>28.9</v>
      </c>
      <c r="BA200" s="24">
        <v>35</v>
      </c>
      <c r="BB200" s="25">
        <v>0.86599999999999999</v>
      </c>
      <c r="BC200" s="27">
        <v>93</v>
      </c>
      <c r="BD200" s="26" t="s">
        <v>1001</v>
      </c>
      <c r="BE200" s="26" t="s">
        <v>992</v>
      </c>
      <c r="BF200" s="26" t="s">
        <v>1002</v>
      </c>
      <c r="BG200" s="26" t="s">
        <v>265</v>
      </c>
      <c r="BH200" s="26" t="s">
        <v>1002</v>
      </c>
      <c r="BI200" s="26" t="s">
        <v>987</v>
      </c>
      <c r="BJ200">
        <v>-55.8186557386326</v>
      </c>
      <c r="BK200">
        <v>-32.526632178499902</v>
      </c>
      <c r="BL200">
        <v>22.550012207031301</v>
      </c>
      <c r="BM200">
        <v>24.059991455078102</v>
      </c>
      <c r="BN200">
        <v>23.700006103515602</v>
      </c>
      <c r="BO200">
        <v>23.700006103515602</v>
      </c>
      <c r="BP200">
        <v>23.5025039672852</v>
      </c>
      <c r="BQ200" s="26">
        <v>0.105567657434259</v>
      </c>
      <c r="BR200" s="26">
        <v>570.17131806110501</v>
      </c>
      <c r="BS200" s="26">
        <v>18346.7367264157</v>
      </c>
      <c r="BT200" s="26">
        <v>1.86034929073367E-56</v>
      </c>
      <c r="BU200" s="26">
        <v>1.8568142735859199E-96</v>
      </c>
      <c r="BV200" s="26">
        <v>0</v>
      </c>
      <c r="BW200" s="26">
        <v>9972.8016350591206</v>
      </c>
      <c r="BX200" s="26">
        <v>1</v>
      </c>
      <c r="BY200" s="26">
        <v>23</v>
      </c>
      <c r="CA200">
        <f t="shared" si="3"/>
        <v>0</v>
      </c>
    </row>
    <row r="201" spans="1:79" x14ac:dyDescent="0.25">
      <c r="A201" t="s">
        <v>770</v>
      </c>
      <c r="B201" t="s">
        <v>771</v>
      </c>
      <c r="C201">
        <v>326687501</v>
      </c>
      <c r="D201" s="14">
        <v>76.099999999999994</v>
      </c>
      <c r="E201" s="14">
        <v>81.099999999999994</v>
      </c>
      <c r="F201" s="14">
        <v>18.7090399824651</v>
      </c>
      <c r="G201" s="14">
        <v>65.483305961931407</v>
      </c>
      <c r="H201" s="14">
        <v>35.766088580168002</v>
      </c>
      <c r="I201" s="14">
        <v>8.6</v>
      </c>
      <c r="J201" s="14">
        <v>1.7295</v>
      </c>
      <c r="K201" s="14">
        <v>17.744</v>
      </c>
      <c r="L201" s="14">
        <v>15.0474864512352</v>
      </c>
      <c r="M201" s="14">
        <v>12.094833790784</v>
      </c>
      <c r="N201" s="56" t="s">
        <v>983</v>
      </c>
      <c r="O201" s="56" t="s">
        <v>983</v>
      </c>
      <c r="P201" s="14">
        <v>4774029</v>
      </c>
      <c r="Q201" s="14">
        <v>342</v>
      </c>
      <c r="R201" s="14">
        <v>889022000</v>
      </c>
      <c r="S201" s="14">
        <v>54688353</v>
      </c>
      <c r="T201" s="20">
        <v>63690</v>
      </c>
      <c r="U201">
        <v>20544343456936.5</v>
      </c>
      <c r="V201" s="56" t="s">
        <v>983</v>
      </c>
      <c r="W201" s="56" t="s">
        <v>983</v>
      </c>
      <c r="X201" s="56" t="s">
        <v>983</v>
      </c>
      <c r="Y201" s="14">
        <v>62.048999786377003</v>
      </c>
      <c r="Z201" s="14">
        <v>1.3400000333786</v>
      </c>
      <c r="AA201" s="14">
        <v>82.3130876022054</v>
      </c>
      <c r="AB201" s="14">
        <v>2.7879800000000001</v>
      </c>
      <c r="AC201" s="14">
        <v>422807.71</v>
      </c>
      <c r="AD201" s="14">
        <v>3.1628648797342098</v>
      </c>
      <c r="AE201" s="14">
        <v>44.369067999501503</v>
      </c>
      <c r="AF201" s="14">
        <v>33.929785666340898</v>
      </c>
      <c r="AG201" s="14">
        <v>12.9938720224773</v>
      </c>
      <c r="AH201" s="14">
        <v>82.256</v>
      </c>
      <c r="AI201" s="14">
        <v>7.4766775702919697</v>
      </c>
      <c r="AJ201" s="20">
        <v>8850.8799814675494</v>
      </c>
      <c r="AK201" s="14">
        <v>16.502837239405999</v>
      </c>
      <c r="AL201" s="20">
        <v>3.34317037021352</v>
      </c>
      <c r="AM201" s="14">
        <v>10.8</v>
      </c>
      <c r="AN201" s="14">
        <v>14.6</v>
      </c>
      <c r="AO201" s="14">
        <v>6.5</v>
      </c>
      <c r="AP201" s="21">
        <v>2.5948000000000002</v>
      </c>
      <c r="AQ201" s="14">
        <v>2.9</v>
      </c>
      <c r="AR201" s="56" t="s">
        <v>983</v>
      </c>
      <c r="AS201" s="14">
        <v>101.82144</v>
      </c>
      <c r="AT201" s="14">
        <v>98.8322</v>
      </c>
      <c r="AU201" s="14">
        <v>0.99363000000000001</v>
      </c>
      <c r="AV201" s="14">
        <v>99.882507729224201</v>
      </c>
      <c r="AW201" s="14">
        <v>100</v>
      </c>
      <c r="AX201" s="14">
        <v>10.240454482760001</v>
      </c>
      <c r="AY201" s="22">
        <v>148</v>
      </c>
      <c r="AZ201" s="29">
        <v>37.299999999999997</v>
      </c>
      <c r="BA201" s="24">
        <v>38.1</v>
      </c>
      <c r="BB201" s="25">
        <v>0.92</v>
      </c>
      <c r="BC201" s="27" t="s">
        <v>772</v>
      </c>
      <c r="BD201" s="26" t="s">
        <v>1015</v>
      </c>
      <c r="BE201" s="26" t="s">
        <v>1003</v>
      </c>
      <c r="BF201" s="26" t="s">
        <v>986</v>
      </c>
      <c r="BG201" s="26" t="s">
        <v>265</v>
      </c>
      <c r="BH201" s="26" t="s">
        <v>1011</v>
      </c>
      <c r="BI201" s="26" t="s">
        <v>986</v>
      </c>
      <c r="BJ201">
        <v>-99.698427802589606</v>
      </c>
      <c r="BK201">
        <v>37.246364650500098</v>
      </c>
      <c r="BL201">
        <v>3.4599853515625201</v>
      </c>
      <c r="BM201">
        <v>2.92998657226565</v>
      </c>
      <c r="BN201">
        <v>2.80999145507815</v>
      </c>
      <c r="BO201">
        <v>10.0700012207031</v>
      </c>
      <c r="BP201">
        <v>4.81749114990237</v>
      </c>
      <c r="BQ201" s="26">
        <v>6.7138803261089994E-2</v>
      </c>
      <c r="BR201" s="26">
        <v>1315121.1493607799</v>
      </c>
      <c r="BS201" s="26">
        <v>18361.861349795901</v>
      </c>
      <c r="BT201" s="26">
        <v>1.3688200585785699E-86</v>
      </c>
      <c r="BU201" s="26">
        <v>1.7488718314971001E-91</v>
      </c>
      <c r="BV201" s="26">
        <v>0</v>
      </c>
      <c r="BW201" s="26">
        <v>1949400275.1559899</v>
      </c>
      <c r="BX201" s="26">
        <v>1</v>
      </c>
      <c r="BY201" s="26">
        <v>14</v>
      </c>
      <c r="CA201">
        <f t="shared" si="3"/>
        <v>0</v>
      </c>
    </row>
    <row r="202" spans="1:79" x14ac:dyDescent="0.25">
      <c r="A202" t="s">
        <v>773</v>
      </c>
      <c r="B202" t="s">
        <v>774</v>
      </c>
      <c r="C202">
        <v>32955400</v>
      </c>
      <c r="D202" s="14">
        <v>69.444999999999993</v>
      </c>
      <c r="E202" s="14">
        <v>73.676000000000002</v>
      </c>
      <c r="F202" s="14">
        <v>28.6860574147675</v>
      </c>
      <c r="G202" s="14">
        <v>66.8948047070961</v>
      </c>
      <c r="H202" s="14">
        <v>77.469205453690705</v>
      </c>
      <c r="I202" s="14">
        <v>4.7</v>
      </c>
      <c r="J202" s="14">
        <v>2.419</v>
      </c>
      <c r="K202" s="14">
        <v>49.521999999999998</v>
      </c>
      <c r="L202" s="14">
        <v>23.8777966670004</v>
      </c>
      <c r="M202" s="14">
        <v>21.801105115285299</v>
      </c>
      <c r="N202" s="14">
        <v>12.7283467246802</v>
      </c>
      <c r="O202" s="14">
        <v>1.0685654322077001</v>
      </c>
      <c r="P202" s="14">
        <v>-44314</v>
      </c>
      <c r="Q202" s="14">
        <v>3284</v>
      </c>
      <c r="R202" s="14">
        <v>3056558</v>
      </c>
      <c r="S202" s="56" t="s">
        <v>983</v>
      </c>
      <c r="T202" s="20">
        <v>8810</v>
      </c>
      <c r="U202">
        <v>50499921557.510498</v>
      </c>
      <c r="V202" s="56" t="s">
        <v>983</v>
      </c>
      <c r="W202" s="56" t="s">
        <v>983</v>
      </c>
      <c r="X202" s="56" t="s">
        <v>983</v>
      </c>
      <c r="Y202" s="14">
        <v>65.059997558593807</v>
      </c>
      <c r="Z202" s="14">
        <v>23.923999786376999</v>
      </c>
      <c r="AA202" s="14">
        <v>67.054138296830203</v>
      </c>
      <c r="AB202" s="14">
        <v>0.15565999999999999</v>
      </c>
      <c r="AC202" s="14">
        <v>353.91</v>
      </c>
      <c r="AD202" s="14">
        <v>3.5554825523167</v>
      </c>
      <c r="AE202" s="14">
        <v>62.9290079924777</v>
      </c>
      <c r="AF202" s="14">
        <v>7.5429713899785602</v>
      </c>
      <c r="AG202" s="14">
        <v>3.3752137152724901</v>
      </c>
      <c r="AH202" s="14">
        <v>50.478000000000002</v>
      </c>
      <c r="AI202" s="56" t="s">
        <v>983</v>
      </c>
      <c r="AJ202" s="20">
        <v>531.24908559482697</v>
      </c>
      <c r="AK202" s="14">
        <v>3.4207227458490101</v>
      </c>
      <c r="AL202" s="20">
        <v>100</v>
      </c>
      <c r="AM202" s="14">
        <v>6.5</v>
      </c>
      <c r="AN202" s="14">
        <v>24.5</v>
      </c>
      <c r="AO202" s="14">
        <v>21.4</v>
      </c>
      <c r="AP202" s="58" t="s">
        <v>983</v>
      </c>
      <c r="AQ202" s="14">
        <v>4</v>
      </c>
      <c r="AR202" s="14">
        <v>5.6677299999999997</v>
      </c>
      <c r="AS202" s="14">
        <v>103.65492</v>
      </c>
      <c r="AT202" s="14">
        <v>98.403589999999994</v>
      </c>
      <c r="AU202" s="14">
        <v>0.98650000000000004</v>
      </c>
      <c r="AV202" s="14">
        <v>100</v>
      </c>
      <c r="AW202" s="14">
        <v>100</v>
      </c>
      <c r="AX202" s="14">
        <v>9.2959832875804693</v>
      </c>
      <c r="AY202" s="61" t="s">
        <v>983</v>
      </c>
      <c r="AZ202" s="22">
        <v>15.3</v>
      </c>
      <c r="BA202" s="24">
        <v>28.6</v>
      </c>
      <c r="BB202" s="25">
        <v>0.92</v>
      </c>
      <c r="BC202" s="27" t="s">
        <v>775</v>
      </c>
      <c r="BD202" s="26" t="s">
        <v>984</v>
      </c>
      <c r="BE202" s="26" t="s">
        <v>995</v>
      </c>
      <c r="BF202" s="26" t="s">
        <v>272</v>
      </c>
      <c r="BG202" s="26" t="s">
        <v>272</v>
      </c>
      <c r="BH202" s="26" t="s">
        <v>1020</v>
      </c>
      <c r="BI202" s="26" t="s">
        <v>997</v>
      </c>
      <c r="BJ202">
        <v>63.389580179399601</v>
      </c>
      <c r="BK202">
        <v>41.371429341999999</v>
      </c>
      <c r="BL202">
        <v>3.93999633789065</v>
      </c>
      <c r="BM202">
        <v>0.99001464843752296</v>
      </c>
      <c r="BN202">
        <v>6.0200134277344004</v>
      </c>
      <c r="BO202">
        <v>10.7000061035156</v>
      </c>
      <c r="BP202">
        <v>5.4125076293945504</v>
      </c>
      <c r="BQ202" s="26">
        <v>9.1137757192166005E-2</v>
      </c>
      <c r="BR202" s="26">
        <v>2636.0021262227401</v>
      </c>
      <c r="BS202" s="26">
        <v>18364.4868046755</v>
      </c>
      <c r="BT202" s="26">
        <v>7.4757359493826202E-36</v>
      </c>
      <c r="BU202" s="26">
        <v>1.6481343385560999E-42</v>
      </c>
      <c r="BV202" s="26">
        <v>0</v>
      </c>
      <c r="BW202" s="26">
        <v>110869.846934281</v>
      </c>
      <c r="BX202" s="26">
        <v>1</v>
      </c>
      <c r="BY202" s="26">
        <v>14</v>
      </c>
      <c r="CA202">
        <f t="shared" si="3"/>
        <v>0</v>
      </c>
    </row>
    <row r="203" spans="1:79" x14ac:dyDescent="0.25">
      <c r="A203" t="s">
        <v>776</v>
      </c>
      <c r="B203" t="s">
        <v>777</v>
      </c>
      <c r="C203" s="59" t="s">
        <v>983</v>
      </c>
      <c r="D203" s="56" t="s">
        <v>983</v>
      </c>
      <c r="E203" s="56" t="s">
        <v>983</v>
      </c>
      <c r="F203" s="56" t="s">
        <v>983</v>
      </c>
      <c r="G203" s="56" t="s">
        <v>983</v>
      </c>
      <c r="H203" s="56" t="s">
        <v>983</v>
      </c>
      <c r="I203" s="56" t="s">
        <v>983</v>
      </c>
      <c r="J203" s="56" t="s">
        <v>983</v>
      </c>
      <c r="K203" s="56" t="s">
        <v>983</v>
      </c>
      <c r="L203" s="56" t="s">
        <v>983</v>
      </c>
      <c r="M203" s="56" t="s">
        <v>983</v>
      </c>
      <c r="N203" s="56" t="s">
        <v>983</v>
      </c>
      <c r="O203" s="56" t="s">
        <v>983</v>
      </c>
      <c r="P203" s="56" t="s">
        <v>983</v>
      </c>
      <c r="Q203" s="56" t="s">
        <v>983</v>
      </c>
      <c r="R203" s="56" t="s">
        <v>983</v>
      </c>
      <c r="S203" s="56" t="s">
        <v>983</v>
      </c>
      <c r="T203" s="57" t="s">
        <v>983</v>
      </c>
      <c r="U203" s="59" t="s">
        <v>983</v>
      </c>
      <c r="V203" s="56" t="s">
        <v>983</v>
      </c>
      <c r="W203" s="56" t="s">
        <v>983</v>
      </c>
      <c r="X203" s="56" t="s">
        <v>983</v>
      </c>
      <c r="Y203" s="56" t="s">
        <v>983</v>
      </c>
      <c r="Z203" s="56" t="s">
        <v>983</v>
      </c>
      <c r="AA203" s="56" t="s">
        <v>983</v>
      </c>
      <c r="AB203" s="56" t="s">
        <v>983</v>
      </c>
      <c r="AC203" s="56" t="s">
        <v>983</v>
      </c>
      <c r="AD203" s="56" t="s">
        <v>983</v>
      </c>
      <c r="AE203" s="56" t="s">
        <v>983</v>
      </c>
      <c r="AF203" s="56" t="s">
        <v>983</v>
      </c>
      <c r="AG203" s="56" t="s">
        <v>983</v>
      </c>
      <c r="AH203" s="56" t="s">
        <v>983</v>
      </c>
      <c r="AI203" s="56" t="s">
        <v>983</v>
      </c>
      <c r="AJ203" s="57" t="s">
        <v>983</v>
      </c>
      <c r="AK203" s="56" t="s">
        <v>983</v>
      </c>
      <c r="AL203" s="57" t="s">
        <v>983</v>
      </c>
      <c r="AM203" s="56" t="s">
        <v>983</v>
      </c>
      <c r="AN203" s="56" t="s">
        <v>983</v>
      </c>
      <c r="AO203" s="56" t="s">
        <v>983</v>
      </c>
      <c r="AP203" s="58" t="s">
        <v>983</v>
      </c>
      <c r="AQ203" s="56" t="s">
        <v>983</v>
      </c>
      <c r="AR203" s="56" t="s">
        <v>983</v>
      </c>
      <c r="AS203" s="56" t="s">
        <v>983</v>
      </c>
      <c r="AT203" s="56" t="s">
        <v>983</v>
      </c>
      <c r="AU203" s="56" t="s">
        <v>983</v>
      </c>
      <c r="AV203" s="56" t="s">
        <v>983</v>
      </c>
      <c r="AW203" s="56" t="s">
        <v>983</v>
      </c>
      <c r="AX203" s="56" t="s">
        <v>983</v>
      </c>
      <c r="AY203" s="22">
        <v>117</v>
      </c>
      <c r="AZ203" s="60" t="s">
        <v>983</v>
      </c>
      <c r="BA203" s="59" t="s">
        <v>983</v>
      </c>
      <c r="BB203" s="25">
        <v>0.80800000000000005</v>
      </c>
      <c r="BC203" s="27" t="s">
        <v>778</v>
      </c>
      <c r="BD203" s="26" t="s">
        <v>998</v>
      </c>
      <c r="BE203" s="26" t="s">
        <v>985</v>
      </c>
      <c r="BF203" s="26" t="s">
        <v>286</v>
      </c>
      <c r="BG203" s="26" t="s">
        <v>286</v>
      </c>
      <c r="BH203" s="26" t="s">
        <v>996</v>
      </c>
      <c r="BI203" s="26" t="s">
        <v>997</v>
      </c>
      <c r="BJ203">
        <v>12.453376649639599</v>
      </c>
      <c r="BK203">
        <v>41.903227631</v>
      </c>
      <c r="BL203">
        <v>14.6</v>
      </c>
      <c r="BM203">
        <v>12.540002441406299</v>
      </c>
      <c r="BN203">
        <v>13.7400146484375</v>
      </c>
      <c r="BO203">
        <v>13.9299865722656</v>
      </c>
      <c r="BP203">
        <v>13.7025009155274</v>
      </c>
      <c r="BQ203" s="26">
        <v>0.144607452333082</v>
      </c>
      <c r="BR203" s="26">
        <v>8.7141589695195805</v>
      </c>
      <c r="BS203" s="26">
        <v>18345.288242389201</v>
      </c>
      <c r="BT203" s="26">
        <v>3.8586039783410798E-23</v>
      </c>
      <c r="BU203" s="26">
        <v>5.8115255412895497E-70</v>
      </c>
      <c r="BV203" s="26">
        <v>0</v>
      </c>
      <c r="BW203" s="26">
        <v>21.139458218213701</v>
      </c>
      <c r="BX203" s="26">
        <v>1</v>
      </c>
      <c r="BY203" s="26">
        <v>28</v>
      </c>
      <c r="CA203">
        <f t="shared" si="3"/>
        <v>0</v>
      </c>
    </row>
    <row r="204" spans="1:79" x14ac:dyDescent="0.25">
      <c r="A204" t="s">
        <v>779</v>
      </c>
      <c r="B204" t="s">
        <v>780</v>
      </c>
      <c r="C204">
        <v>110210</v>
      </c>
      <c r="D204" s="14">
        <v>70.182000000000002</v>
      </c>
      <c r="E204" s="14">
        <v>75.007000000000005</v>
      </c>
      <c r="F204" s="14">
        <v>22.541307129052498</v>
      </c>
      <c r="G204" s="14">
        <v>67.868906007567304</v>
      </c>
      <c r="H204" s="14">
        <v>282.58974358974399</v>
      </c>
      <c r="I204" s="14">
        <v>9.2629999999999999</v>
      </c>
      <c r="J204" s="14">
        <v>1.891</v>
      </c>
      <c r="K204" s="14">
        <v>47.802</v>
      </c>
      <c r="L204" s="14">
        <v>54.749368828545798</v>
      </c>
      <c r="M204" s="14">
        <v>34.921730064332699</v>
      </c>
      <c r="N204" s="14">
        <v>11.553951746873601</v>
      </c>
      <c r="O204" s="14">
        <v>2.1827505964825602</v>
      </c>
      <c r="P204" s="14">
        <v>-1000</v>
      </c>
      <c r="Q204" s="14">
        <v>1255</v>
      </c>
      <c r="R204" s="56" t="s">
        <v>983</v>
      </c>
      <c r="S204" s="14">
        <v>19800</v>
      </c>
      <c r="T204" s="20">
        <v>12160</v>
      </c>
      <c r="U204">
        <v>811300000</v>
      </c>
      <c r="V204" s="56" t="s">
        <v>983</v>
      </c>
      <c r="W204" s="56" t="s">
        <v>983</v>
      </c>
      <c r="X204" s="56" t="s">
        <v>983</v>
      </c>
      <c r="Y204" s="14">
        <v>65.867996215820298</v>
      </c>
      <c r="Z204" s="14">
        <v>10.7270002365112</v>
      </c>
      <c r="AA204" s="14">
        <v>70.589531947902998</v>
      </c>
      <c r="AB204" s="56" t="s">
        <v>983</v>
      </c>
      <c r="AC204" s="14">
        <v>1.22</v>
      </c>
      <c r="AD204" s="56" t="s">
        <v>983</v>
      </c>
      <c r="AE204" s="14">
        <v>25.6410256410256</v>
      </c>
      <c r="AF204" s="14">
        <v>69.230769230769198</v>
      </c>
      <c r="AG204" s="14">
        <v>22.4196222232063</v>
      </c>
      <c r="AH204" s="14">
        <v>52.198</v>
      </c>
      <c r="AI204" s="14">
        <v>32.351548023835697</v>
      </c>
      <c r="AJ204" s="20">
        <v>918.60262169188195</v>
      </c>
      <c r="AK204" s="14">
        <v>1.92005401383416</v>
      </c>
      <c r="AL204" s="20">
        <v>100</v>
      </c>
      <c r="AM204" s="14">
        <v>11.6</v>
      </c>
      <c r="AN204" s="14">
        <v>23.2</v>
      </c>
      <c r="AO204" s="14">
        <v>16.399999999999999</v>
      </c>
      <c r="AP204" s="58" t="s">
        <v>983</v>
      </c>
      <c r="AQ204" s="14">
        <v>2.5</v>
      </c>
      <c r="AR204" s="14">
        <v>5.7606799999999998</v>
      </c>
      <c r="AS204" s="14">
        <v>110.6618</v>
      </c>
      <c r="AT204" s="14">
        <v>92.711860000000001</v>
      </c>
      <c r="AU204" s="14">
        <v>0.99141999999999997</v>
      </c>
      <c r="AV204" s="56" t="s">
        <v>983</v>
      </c>
      <c r="AW204" s="14">
        <v>100</v>
      </c>
      <c r="AX204" s="14">
        <v>76.270168508001106</v>
      </c>
      <c r="AY204" s="22">
        <v>121</v>
      </c>
      <c r="AZ204" s="29">
        <v>23.8</v>
      </c>
      <c r="BA204" s="24">
        <v>33.6</v>
      </c>
      <c r="BB204" s="25">
        <v>0.71</v>
      </c>
      <c r="BC204" s="27" t="s">
        <v>781</v>
      </c>
      <c r="BD204" s="26" t="s">
        <v>984</v>
      </c>
      <c r="BE204" s="26" t="s">
        <v>992</v>
      </c>
      <c r="BF204" s="26" t="s">
        <v>986</v>
      </c>
      <c r="BG204" s="26" t="s">
        <v>265</v>
      </c>
      <c r="BH204" s="26" t="s">
        <v>266</v>
      </c>
      <c r="BI204" s="26" t="s">
        <v>987</v>
      </c>
      <c r="BJ204">
        <v>-61.197048076087199</v>
      </c>
      <c r="BK204">
        <v>13.263169663500101</v>
      </c>
      <c r="BL204">
        <v>26.679986572265602</v>
      </c>
      <c r="BM204">
        <v>25.999993896484401</v>
      </c>
      <c r="BN204">
        <v>25.869989013671901</v>
      </c>
      <c r="BO204">
        <v>25.770013427734401</v>
      </c>
      <c r="BP204">
        <v>26.079995727539099</v>
      </c>
      <c r="BQ204" s="26">
        <v>0.29191440110779598</v>
      </c>
      <c r="BR204" s="26">
        <v>12.8084896911228</v>
      </c>
      <c r="BS204" s="26">
        <v>18355.640776247299</v>
      </c>
      <c r="BT204" s="26">
        <v>2.7193722513294302E-21</v>
      </c>
      <c r="BU204" s="26">
        <v>3.29881059092561E-77</v>
      </c>
      <c r="BV204" s="26">
        <v>0</v>
      </c>
      <c r="BW204" s="26">
        <v>34.887855806189698</v>
      </c>
      <c r="BX204" s="26">
        <v>1</v>
      </c>
      <c r="BY204" s="26">
        <v>20</v>
      </c>
      <c r="CA204">
        <f t="shared" si="3"/>
        <v>0</v>
      </c>
    </row>
    <row r="205" spans="1:79" x14ac:dyDescent="0.25">
      <c r="A205" t="s">
        <v>782</v>
      </c>
      <c r="B205" t="s">
        <v>783</v>
      </c>
      <c r="C205">
        <v>28870195</v>
      </c>
      <c r="D205" s="14">
        <v>68.397999999999996</v>
      </c>
      <c r="E205" s="14">
        <v>76.073999999999998</v>
      </c>
      <c r="F205" s="14">
        <v>27.666650581065198</v>
      </c>
      <c r="G205" s="14">
        <v>65.066362798808797</v>
      </c>
      <c r="H205" s="14">
        <v>32.730791905220798</v>
      </c>
      <c r="I205" s="14">
        <v>6.9820000000000002</v>
      </c>
      <c r="J205" s="14">
        <v>2.2719999999999998</v>
      </c>
      <c r="K205" s="14">
        <v>11.792</v>
      </c>
      <c r="L205" s="56" t="s">
        <v>983</v>
      </c>
      <c r="M205" s="56" t="s">
        <v>983</v>
      </c>
      <c r="N205" s="56" t="s">
        <v>983</v>
      </c>
      <c r="O205" s="56" t="s">
        <v>983</v>
      </c>
      <c r="P205" s="14">
        <v>-3266243</v>
      </c>
      <c r="Q205" s="14">
        <v>21046</v>
      </c>
      <c r="R205" s="14">
        <v>2137771</v>
      </c>
      <c r="S205" s="14">
        <v>370800</v>
      </c>
      <c r="T205" s="57" t="s">
        <v>983</v>
      </c>
      <c r="U205" s="59" t="s">
        <v>983</v>
      </c>
      <c r="V205" s="56" t="s">
        <v>983</v>
      </c>
      <c r="W205" s="56" t="s">
        <v>983</v>
      </c>
      <c r="X205" s="56" t="s">
        <v>983</v>
      </c>
      <c r="Y205" s="14">
        <v>59.7299995422363</v>
      </c>
      <c r="Z205" s="14">
        <v>8.3059997558593803</v>
      </c>
      <c r="AA205" s="14">
        <v>60.7056504794758</v>
      </c>
      <c r="AB205" s="56" t="s">
        <v>983</v>
      </c>
      <c r="AC205" s="14">
        <v>639.03</v>
      </c>
      <c r="AD205" s="56" t="s">
        <v>983</v>
      </c>
      <c r="AE205" s="14">
        <v>24.4884076866391</v>
      </c>
      <c r="AF205" s="14">
        <v>52.739188892352999</v>
      </c>
      <c r="AG205" s="14">
        <v>54.144174435770204</v>
      </c>
      <c r="AH205" s="14">
        <v>88.207999999999998</v>
      </c>
      <c r="AI205" s="56" t="s">
        <v>983</v>
      </c>
      <c r="AJ205" s="20">
        <v>26793.024121643099</v>
      </c>
      <c r="AK205" s="14">
        <v>6.1647310343165698</v>
      </c>
      <c r="AL205" s="20">
        <v>99.9336624316864</v>
      </c>
      <c r="AM205" s="14">
        <v>7</v>
      </c>
      <c r="AN205" s="14">
        <v>18.100000000000001</v>
      </c>
      <c r="AO205" s="14">
        <v>24.5</v>
      </c>
      <c r="AP205" s="58" t="s">
        <v>983</v>
      </c>
      <c r="AQ205" s="56" t="s">
        <v>983</v>
      </c>
      <c r="AR205" s="56" t="s">
        <v>983</v>
      </c>
      <c r="AS205" s="14">
        <v>97.15034</v>
      </c>
      <c r="AT205" s="14">
        <v>92.588740000000001</v>
      </c>
      <c r="AU205" s="14">
        <v>1.01936</v>
      </c>
      <c r="AV205" s="56" t="s">
        <v>983</v>
      </c>
      <c r="AW205" s="14">
        <v>100</v>
      </c>
      <c r="AX205" s="14">
        <v>1.9035002091758499</v>
      </c>
      <c r="AY205" s="22">
        <v>99</v>
      </c>
      <c r="AZ205" s="29">
        <v>25.2</v>
      </c>
      <c r="BA205" s="24">
        <v>28.3</v>
      </c>
      <c r="BB205" s="59" t="s">
        <v>983</v>
      </c>
      <c r="BC205" s="59" t="s">
        <v>983</v>
      </c>
      <c r="BD205" s="26" t="s">
        <v>1001</v>
      </c>
      <c r="BE205" s="26" t="s">
        <v>992</v>
      </c>
      <c r="BF205" s="26" t="s">
        <v>1002</v>
      </c>
      <c r="BG205" s="26" t="s">
        <v>265</v>
      </c>
      <c r="BH205" s="26" t="s">
        <v>1002</v>
      </c>
      <c r="BI205" s="26" t="s">
        <v>987</v>
      </c>
      <c r="BJ205">
        <v>-65.410330571368107</v>
      </c>
      <c r="BK205">
        <v>6.4206298830000996</v>
      </c>
      <c r="BL205">
        <v>22.939996337890602</v>
      </c>
      <c r="BM205">
        <v>24.300012207031301</v>
      </c>
      <c r="BN205">
        <v>25.580010986328102</v>
      </c>
      <c r="BO205">
        <v>25.149987792968801</v>
      </c>
      <c r="BP205">
        <v>24.4925018310547</v>
      </c>
      <c r="BQ205" s="26">
        <v>4.1561546906019001E-2</v>
      </c>
      <c r="BR205" s="26">
        <v>489.00553898257402</v>
      </c>
      <c r="BS205" s="26">
        <v>18360.7496581628</v>
      </c>
      <c r="BT205" s="26">
        <v>9.3241913115858794E-14</v>
      </c>
      <c r="BU205" s="26">
        <v>2.0827386085049601E-12</v>
      </c>
      <c r="BV205" s="26">
        <v>1.6810240256982101E-256</v>
      </c>
      <c r="BW205" s="26">
        <v>17663.9572932171</v>
      </c>
      <c r="BX205" s="26">
        <v>1</v>
      </c>
      <c r="BY205" s="26">
        <v>20</v>
      </c>
      <c r="CA205">
        <f t="shared" si="3"/>
        <v>0</v>
      </c>
    </row>
    <row r="206" spans="1:79" x14ac:dyDescent="0.25">
      <c r="A206" t="s">
        <v>784</v>
      </c>
      <c r="B206" t="s">
        <v>785</v>
      </c>
      <c r="C206">
        <v>29802</v>
      </c>
      <c r="D206" s="56" t="s">
        <v>983</v>
      </c>
      <c r="E206" s="56" t="s">
        <v>983</v>
      </c>
      <c r="F206" s="56" t="s">
        <v>983</v>
      </c>
      <c r="G206" s="56" t="s">
        <v>983</v>
      </c>
      <c r="H206" s="14">
        <v>198.68</v>
      </c>
      <c r="I206" s="56" t="s">
        <v>983</v>
      </c>
      <c r="J206" s="56" t="s">
        <v>983</v>
      </c>
      <c r="K206" s="14">
        <v>52.277000000000001</v>
      </c>
      <c r="L206" s="56" t="s">
        <v>983</v>
      </c>
      <c r="M206" s="56" t="s">
        <v>983</v>
      </c>
      <c r="N206" s="56" t="s">
        <v>983</v>
      </c>
      <c r="O206" s="56" t="s">
        <v>983</v>
      </c>
      <c r="P206" s="56" t="s">
        <v>983</v>
      </c>
      <c r="Q206" s="56" t="s">
        <v>983</v>
      </c>
      <c r="R206" s="56" t="s">
        <v>983</v>
      </c>
      <c r="S206" s="56" t="s">
        <v>983</v>
      </c>
      <c r="T206" s="57" t="s">
        <v>983</v>
      </c>
      <c r="U206" s="59" t="s">
        <v>983</v>
      </c>
      <c r="V206" s="56" t="s">
        <v>983</v>
      </c>
      <c r="W206" s="56" t="s">
        <v>983</v>
      </c>
      <c r="X206" s="56" t="s">
        <v>983</v>
      </c>
      <c r="Y206" s="56" t="s">
        <v>983</v>
      </c>
      <c r="Z206" s="56" t="s">
        <v>983</v>
      </c>
      <c r="AA206" s="56" t="s">
        <v>983</v>
      </c>
      <c r="AB206" s="56" t="s">
        <v>983</v>
      </c>
      <c r="AC206" s="56" t="s">
        <v>983</v>
      </c>
      <c r="AD206" s="56" t="s">
        <v>983</v>
      </c>
      <c r="AE206" s="14">
        <v>46.6666666666667</v>
      </c>
      <c r="AF206" s="14">
        <v>24.1333325703939</v>
      </c>
      <c r="AG206" s="14">
        <v>9.10881468166607</v>
      </c>
      <c r="AH206" s="14">
        <v>47.722999999999999</v>
      </c>
      <c r="AI206" s="56" t="s">
        <v>983</v>
      </c>
      <c r="AJ206" s="57" t="s">
        <v>983</v>
      </c>
      <c r="AK206" s="14">
        <v>6.1983166028493599</v>
      </c>
      <c r="AL206" s="57" t="s">
        <v>983</v>
      </c>
      <c r="AM206" s="14">
        <v>14.2</v>
      </c>
      <c r="AN206" s="56" t="s">
        <v>983</v>
      </c>
      <c r="AO206" s="56" t="s">
        <v>983</v>
      </c>
      <c r="AP206" s="58" t="s">
        <v>983</v>
      </c>
      <c r="AQ206" s="56" t="s">
        <v>983</v>
      </c>
      <c r="AR206" s="56" t="s">
        <v>983</v>
      </c>
      <c r="AS206" s="14">
        <v>128.82534999999999</v>
      </c>
      <c r="AT206" s="14">
        <v>95.497630000000001</v>
      </c>
      <c r="AU206" s="14">
        <v>1.0144500000000001</v>
      </c>
      <c r="AV206" s="56" t="s">
        <v>983</v>
      </c>
      <c r="AW206" s="14">
        <v>100</v>
      </c>
      <c r="AX206" s="56" t="s">
        <v>983</v>
      </c>
      <c r="AY206" s="61" t="s">
        <v>983</v>
      </c>
      <c r="AZ206" s="60" t="s">
        <v>983</v>
      </c>
      <c r="BA206" s="24">
        <v>36.5</v>
      </c>
      <c r="BB206" s="25">
        <v>0.72599999999999998</v>
      </c>
      <c r="BC206" s="27" t="s">
        <v>786</v>
      </c>
      <c r="BD206" s="26" t="s">
        <v>998</v>
      </c>
      <c r="BE206" s="26" t="s">
        <v>1003</v>
      </c>
      <c r="BF206" s="26" t="s">
        <v>986</v>
      </c>
      <c r="BG206" s="26" t="s">
        <v>265</v>
      </c>
      <c r="BH206" s="26" t="s">
        <v>266</v>
      </c>
      <c r="BI206" s="26" t="s">
        <v>987</v>
      </c>
      <c r="BJ206">
        <v>-64.641932846919502</v>
      </c>
      <c r="BK206">
        <v>18.4184634460001</v>
      </c>
      <c r="BL206">
        <v>27.240014648437501</v>
      </c>
      <c r="BM206">
        <v>26.459985351562501</v>
      </c>
      <c r="BN206">
        <v>27.309991455078102</v>
      </c>
      <c r="BO206">
        <v>26.270013427734401</v>
      </c>
      <c r="BP206">
        <v>26.820001220703102</v>
      </c>
      <c r="BQ206" s="26">
        <v>9.4220581743472004E-2</v>
      </c>
      <c r="BR206" s="26">
        <v>5.2166502237183199</v>
      </c>
      <c r="BS206" s="26">
        <v>18352.8779228286</v>
      </c>
      <c r="BT206" s="26">
        <v>8.3940469242091701E-9</v>
      </c>
      <c r="BU206" s="26">
        <v>1.77486315971061E-22</v>
      </c>
      <c r="BV206" s="26">
        <v>2.2432101381886599E-297</v>
      </c>
      <c r="BW206" s="26">
        <v>16.7798032519736</v>
      </c>
      <c r="BX206" s="26">
        <v>1</v>
      </c>
      <c r="BY206" s="26">
        <v>19</v>
      </c>
      <c r="CA206">
        <f t="shared" si="3"/>
        <v>0</v>
      </c>
    </row>
    <row r="207" spans="1:79" x14ac:dyDescent="0.25">
      <c r="A207" t="s">
        <v>787</v>
      </c>
      <c r="B207" t="s">
        <v>788</v>
      </c>
      <c r="C207">
        <v>95540395</v>
      </c>
      <c r="D207" s="14">
        <v>71.206999999999994</v>
      </c>
      <c r="E207" s="14">
        <v>79.441999999999993</v>
      </c>
      <c r="F207" s="14">
        <v>23.1726768317012</v>
      </c>
      <c r="G207" s="14">
        <v>69.552344870419503</v>
      </c>
      <c r="H207" s="14">
        <v>308.12524591221302</v>
      </c>
      <c r="I207" s="14">
        <v>6.3170000000000002</v>
      </c>
      <c r="J207" s="14">
        <v>2.0489999999999999</v>
      </c>
      <c r="K207" s="14">
        <v>64.081000000000003</v>
      </c>
      <c r="L207" s="14">
        <v>98.791144582224305</v>
      </c>
      <c r="M207" s="14">
        <v>101.593435844166</v>
      </c>
      <c r="N207" s="14">
        <v>5.9330341330427201</v>
      </c>
      <c r="O207" s="14">
        <v>0.71620303405013996</v>
      </c>
      <c r="P207" s="14">
        <v>-399999</v>
      </c>
      <c r="Q207" s="14">
        <v>334475</v>
      </c>
      <c r="R207" s="14">
        <v>47049671</v>
      </c>
      <c r="S207" s="14">
        <v>16374195</v>
      </c>
      <c r="T207" s="20">
        <v>6930</v>
      </c>
      <c r="U207">
        <v>245213686369.15701</v>
      </c>
      <c r="V207" s="14">
        <v>6.7</v>
      </c>
      <c r="W207" s="56" t="s">
        <v>983</v>
      </c>
      <c r="X207" s="56" t="s">
        <v>983</v>
      </c>
      <c r="Y207" s="14">
        <v>77.446998596191406</v>
      </c>
      <c r="Z207" s="14">
        <v>37.358001708984403</v>
      </c>
      <c r="AA207" s="14">
        <v>88.277504582240596</v>
      </c>
      <c r="AB207" s="14">
        <v>0.52673999999999999</v>
      </c>
      <c r="AC207" s="14">
        <v>4286.4799999999996</v>
      </c>
      <c r="AD207" s="14">
        <v>2.29945742821055</v>
      </c>
      <c r="AE207" s="14">
        <v>39.275002418808697</v>
      </c>
      <c r="AF207" s="14">
        <v>48.060115457799903</v>
      </c>
      <c r="AG207" s="14">
        <v>7.5767798750114901</v>
      </c>
      <c r="AH207" s="14">
        <v>35.918999999999997</v>
      </c>
      <c r="AI207" s="56" t="s">
        <v>983</v>
      </c>
      <c r="AJ207" s="20">
        <v>3918.6783739272901</v>
      </c>
      <c r="AK207" s="14">
        <v>1.81989397652576</v>
      </c>
      <c r="AL207" s="20">
        <v>100</v>
      </c>
      <c r="AM207" s="14">
        <v>6</v>
      </c>
      <c r="AN207" s="14">
        <v>17.100000000000001</v>
      </c>
      <c r="AO207" s="14">
        <v>20.7</v>
      </c>
      <c r="AP207" s="21">
        <v>0.81989999999999996</v>
      </c>
      <c r="AQ207" s="56" t="s">
        <v>983</v>
      </c>
      <c r="AR207" s="14">
        <v>4.3448099999999998</v>
      </c>
      <c r="AS207" s="14">
        <v>109.15083</v>
      </c>
      <c r="AT207" s="14">
        <v>110.02121</v>
      </c>
      <c r="AU207" s="56" t="s">
        <v>983</v>
      </c>
      <c r="AV207" s="14">
        <v>77.676665258659995</v>
      </c>
      <c r="AW207" s="14">
        <v>100</v>
      </c>
      <c r="AX207" s="14">
        <v>3.89960829827361</v>
      </c>
      <c r="AY207" s="22">
        <v>126</v>
      </c>
      <c r="AZ207" s="22">
        <v>2.1</v>
      </c>
      <c r="BA207" s="24">
        <v>30.5</v>
      </c>
      <c r="BB207" s="25">
        <v>0.69299999999999995</v>
      </c>
      <c r="BC207" s="27">
        <v>37</v>
      </c>
      <c r="BD207" s="26" t="s">
        <v>1001</v>
      </c>
      <c r="BE207" s="26" t="s">
        <v>995</v>
      </c>
      <c r="BF207" s="26" t="s">
        <v>272</v>
      </c>
      <c r="BG207" s="26" t="s">
        <v>272</v>
      </c>
      <c r="BH207" s="26" t="s">
        <v>1013</v>
      </c>
      <c r="BI207" s="26" t="s">
        <v>1005</v>
      </c>
      <c r="BJ207">
        <v>107.85285441102999</v>
      </c>
      <c r="BK207">
        <v>15.962429103500099</v>
      </c>
      <c r="BL207">
        <v>20.100000000000001</v>
      </c>
      <c r="BM207">
        <v>21.179986572265602</v>
      </c>
      <c r="BN207">
        <v>21.010003662109401</v>
      </c>
      <c r="BO207">
        <v>23.499993896484401</v>
      </c>
      <c r="BP207">
        <v>21.447496032714898</v>
      </c>
      <c r="BQ207" s="26">
        <v>9.4843114468492001E-2</v>
      </c>
      <c r="BR207" s="26">
        <v>290.18767017041699</v>
      </c>
      <c r="BS207" s="26">
        <v>18341.343030357799</v>
      </c>
      <c r="BT207" s="26">
        <v>6.3145564966450298E-34</v>
      </c>
      <c r="BU207" s="26">
        <v>2.7190401250118999E-73</v>
      </c>
      <c r="BV207" s="26">
        <v>0</v>
      </c>
      <c r="BW207" s="26">
        <v>11310.8377312341</v>
      </c>
      <c r="BX207" s="26">
        <v>1</v>
      </c>
      <c r="BY207" s="26">
        <v>23</v>
      </c>
      <c r="CA207">
        <f t="shared" si="3"/>
        <v>0</v>
      </c>
    </row>
    <row r="208" spans="1:79" x14ac:dyDescent="0.25">
      <c r="A208" t="s">
        <v>789</v>
      </c>
      <c r="B208" t="s">
        <v>790</v>
      </c>
      <c r="C208">
        <v>1845300</v>
      </c>
      <c r="D208" s="14">
        <v>70</v>
      </c>
      <c r="E208" s="14">
        <v>74.5</v>
      </c>
      <c r="F208" s="56" t="s">
        <v>983</v>
      </c>
      <c r="G208" s="56" t="s">
        <v>983</v>
      </c>
      <c r="H208" s="56" t="s">
        <v>983</v>
      </c>
      <c r="I208" s="14">
        <v>7</v>
      </c>
      <c r="J208" s="14">
        <v>2</v>
      </c>
      <c r="K208" s="56" t="s">
        <v>983</v>
      </c>
      <c r="L208" s="14">
        <v>52.533099797454298</v>
      </c>
      <c r="M208" s="14">
        <v>26.650094225615401</v>
      </c>
      <c r="N208" s="14">
        <v>8.8181540784438095</v>
      </c>
      <c r="O208" s="14">
        <v>4.2719296291629902</v>
      </c>
      <c r="P208" s="56" t="s">
        <v>983</v>
      </c>
      <c r="Q208" s="56" t="s">
        <v>983</v>
      </c>
      <c r="R208" s="56" t="s">
        <v>983</v>
      </c>
      <c r="S208" s="56" t="s">
        <v>983</v>
      </c>
      <c r="T208" s="20">
        <v>11540</v>
      </c>
      <c r="U208">
        <v>7938990793.2011299</v>
      </c>
      <c r="V208" s="56" t="s">
        <v>983</v>
      </c>
      <c r="W208" s="14">
        <v>21.6</v>
      </c>
      <c r="X208" s="14">
        <v>29</v>
      </c>
      <c r="Y208" s="56" t="s">
        <v>983</v>
      </c>
      <c r="Z208" s="56" t="s">
        <v>983</v>
      </c>
      <c r="AA208" s="56" t="s">
        <v>983</v>
      </c>
      <c r="AB208" s="56" t="s">
        <v>983</v>
      </c>
      <c r="AC208" s="14">
        <v>278.43</v>
      </c>
      <c r="AD208" s="14">
        <v>0.79534478891183702</v>
      </c>
      <c r="AE208" s="56" t="s">
        <v>983</v>
      </c>
      <c r="AF208" s="56" t="s">
        <v>983</v>
      </c>
      <c r="AG208" s="56" t="s">
        <v>983</v>
      </c>
      <c r="AH208" s="56" t="s">
        <v>983</v>
      </c>
      <c r="AI208" s="14">
        <v>9.7524387702493094</v>
      </c>
      <c r="AJ208" s="57" t="s">
        <v>983</v>
      </c>
      <c r="AK208" s="56" t="s">
        <v>983</v>
      </c>
      <c r="AL208" s="57" t="s">
        <v>983</v>
      </c>
      <c r="AM208" s="56" t="s">
        <v>983</v>
      </c>
      <c r="AN208" s="56" t="s">
        <v>983</v>
      </c>
      <c r="AO208" s="56" t="s">
        <v>983</v>
      </c>
      <c r="AP208" s="58" t="s">
        <v>983</v>
      </c>
      <c r="AQ208" s="56" t="s">
        <v>983</v>
      </c>
      <c r="AR208" s="56" t="s">
        <v>983</v>
      </c>
      <c r="AS208" s="56" t="s">
        <v>983</v>
      </c>
      <c r="AT208" s="56" t="s">
        <v>983</v>
      </c>
      <c r="AU208" s="56" t="s">
        <v>983</v>
      </c>
      <c r="AV208" s="56" t="s">
        <v>983</v>
      </c>
      <c r="AW208" s="14">
        <v>100</v>
      </c>
      <c r="AX208" s="56" t="s">
        <v>983</v>
      </c>
      <c r="AY208" s="61" t="s">
        <v>983</v>
      </c>
      <c r="AZ208" s="60" t="s">
        <v>983</v>
      </c>
      <c r="BA208" s="24">
        <v>29.1</v>
      </c>
      <c r="BB208" s="25">
        <v>0.69</v>
      </c>
      <c r="BC208" s="59" t="s">
        <v>983</v>
      </c>
      <c r="BD208" s="26" t="s">
        <v>984</v>
      </c>
      <c r="BE208" s="26" t="s">
        <v>995</v>
      </c>
      <c r="BF208" s="26" t="s">
        <v>286</v>
      </c>
      <c r="BG208" s="26" t="s">
        <v>286</v>
      </c>
      <c r="BH208" s="26" t="s">
        <v>996</v>
      </c>
      <c r="BI208" s="26" t="s">
        <v>997</v>
      </c>
      <c r="BJ208">
        <v>20.896300907977999</v>
      </c>
      <c r="BK208">
        <v>42.555530192500001</v>
      </c>
      <c r="BL208">
        <v>1.7499938964844</v>
      </c>
      <c r="BM208">
        <v>-0.98999633789060204</v>
      </c>
      <c r="BN208">
        <v>2.45000610351565</v>
      </c>
      <c r="BO208">
        <v>4.3799987792969004</v>
      </c>
      <c r="BP208">
        <v>1.8975006103515899</v>
      </c>
      <c r="BQ208" s="26">
        <v>6.9785391907348004E-2</v>
      </c>
      <c r="BR208" s="26">
        <v>851.00190758072199</v>
      </c>
      <c r="BS208" s="26">
        <v>18364.056946842</v>
      </c>
      <c r="BT208" s="26">
        <v>2.8044339520690699E-15</v>
      </c>
      <c r="BU208" s="26">
        <v>1.46739203236738E-16</v>
      </c>
      <c r="BV208" s="26">
        <v>3.2425479642171201E-284</v>
      </c>
      <c r="BW208" s="26">
        <v>44844.621639669502</v>
      </c>
      <c r="BX208" s="26">
        <v>1</v>
      </c>
      <c r="BY208" s="26">
        <v>12</v>
      </c>
      <c r="CA208">
        <f t="shared" si="3"/>
        <v>0</v>
      </c>
    </row>
    <row r="209" spans="1:80" x14ac:dyDescent="0.25">
      <c r="A209" t="s">
        <v>791</v>
      </c>
      <c r="B209" t="s">
        <v>792</v>
      </c>
      <c r="C209">
        <v>28498687</v>
      </c>
      <c r="D209" s="14">
        <v>64.418000000000006</v>
      </c>
      <c r="E209" s="14">
        <v>67.795000000000002</v>
      </c>
      <c r="F209" s="14">
        <v>39.6148902740523</v>
      </c>
      <c r="G209" s="14">
        <v>57.5088399699032</v>
      </c>
      <c r="H209" s="14">
        <v>53.977852908309202</v>
      </c>
      <c r="I209" s="14">
        <v>5.9829999999999997</v>
      </c>
      <c r="J209" s="14">
        <v>3.7919999999999998</v>
      </c>
      <c r="K209" s="14">
        <v>63.357999999999997</v>
      </c>
      <c r="L209" s="56" t="s">
        <v>983</v>
      </c>
      <c r="M209" s="56" t="s">
        <v>983</v>
      </c>
      <c r="N209" s="56" t="s">
        <v>983</v>
      </c>
      <c r="O209" s="56" t="s">
        <v>983</v>
      </c>
      <c r="P209" s="14">
        <v>-150000</v>
      </c>
      <c r="Q209" s="14">
        <v>31154</v>
      </c>
      <c r="R209" s="14">
        <v>336310</v>
      </c>
      <c r="S209" s="56" t="s">
        <v>983</v>
      </c>
      <c r="T209" s="57" t="s">
        <v>983</v>
      </c>
      <c r="U209">
        <v>26914402223.782799</v>
      </c>
      <c r="V209" s="56" t="s">
        <v>983</v>
      </c>
      <c r="W209" s="56" t="s">
        <v>983</v>
      </c>
      <c r="X209" s="56" t="s">
        <v>983</v>
      </c>
      <c r="Y209" s="14">
        <v>38</v>
      </c>
      <c r="Z209" s="14">
        <v>28.975999832153299</v>
      </c>
      <c r="AA209" s="14">
        <v>8.3125546389367706</v>
      </c>
      <c r="AB209" s="56" t="s">
        <v>983</v>
      </c>
      <c r="AC209" s="14">
        <v>137.44</v>
      </c>
      <c r="AD209" s="56" t="s">
        <v>983</v>
      </c>
      <c r="AE209" s="14">
        <v>44.597230903270997</v>
      </c>
      <c r="AF209" s="14">
        <v>1.0398318086254901</v>
      </c>
      <c r="AG209" s="14">
        <v>0.771943980228183</v>
      </c>
      <c r="AH209" s="14">
        <v>36.642000000000003</v>
      </c>
      <c r="AI209" s="14">
        <v>35.307823578354302</v>
      </c>
      <c r="AJ209" s="20">
        <v>81.321324368109103</v>
      </c>
      <c r="AK209" s="14">
        <v>0.87899561194006104</v>
      </c>
      <c r="AL209" s="20">
        <v>100</v>
      </c>
      <c r="AM209" s="14">
        <v>5.4</v>
      </c>
      <c r="AN209" s="14">
        <v>30.6</v>
      </c>
      <c r="AO209" s="14">
        <v>55</v>
      </c>
      <c r="AP209" s="58" t="s">
        <v>983</v>
      </c>
      <c r="AQ209" s="14">
        <v>0.7</v>
      </c>
      <c r="AR209" s="56" t="s">
        <v>983</v>
      </c>
      <c r="AS209" s="56" t="s">
        <v>983</v>
      </c>
      <c r="AT209" s="56" t="s">
        <v>983</v>
      </c>
      <c r="AU209" s="56" t="s">
        <v>983</v>
      </c>
      <c r="AV209" s="14">
        <v>42.838786206404301</v>
      </c>
      <c r="AW209" s="14">
        <v>79.2</v>
      </c>
      <c r="AX209" s="14">
        <v>12.360562989795</v>
      </c>
      <c r="AY209" s="22">
        <v>91</v>
      </c>
      <c r="AZ209" s="29">
        <v>14.1</v>
      </c>
      <c r="BA209" s="24">
        <v>19.5</v>
      </c>
      <c r="BB209" s="59" t="s">
        <v>983</v>
      </c>
      <c r="BC209" s="59" t="s">
        <v>983</v>
      </c>
      <c r="BD209" s="26" t="s">
        <v>988</v>
      </c>
      <c r="BE209" s="26" t="s">
        <v>995</v>
      </c>
      <c r="BF209" s="26" t="s">
        <v>272</v>
      </c>
      <c r="BG209" s="26" t="s">
        <v>272</v>
      </c>
      <c r="BH209" s="26" t="s">
        <v>999</v>
      </c>
      <c r="BI209" s="26" t="s">
        <v>1000</v>
      </c>
      <c r="BJ209">
        <v>47.485854502637999</v>
      </c>
      <c r="BK209">
        <v>15.802394924000099</v>
      </c>
      <c r="BL209">
        <v>21.999993896484401</v>
      </c>
      <c r="BM209">
        <v>19.980004882812501</v>
      </c>
      <c r="BN209">
        <v>21.980004882812501</v>
      </c>
      <c r="BO209">
        <v>23.459985351562501</v>
      </c>
      <c r="BP209">
        <v>21.854997253417999</v>
      </c>
      <c r="BQ209" s="26">
        <v>35.891026346313303</v>
      </c>
      <c r="BR209" s="26">
        <v>1</v>
      </c>
      <c r="BS209" s="26">
        <v>18361.089699954598</v>
      </c>
      <c r="BT209" s="26">
        <v>0.97795344520465199</v>
      </c>
      <c r="BU209" s="26">
        <v>0</v>
      </c>
      <c r="BV209" s="26">
        <v>3.4848404227488001E-252</v>
      </c>
      <c r="BW209" s="26">
        <v>1.8766431055560799E-22</v>
      </c>
      <c r="BX209" s="26">
        <v>0</v>
      </c>
      <c r="BY209" s="26">
        <v>50</v>
      </c>
      <c r="CA209">
        <f t="shared" si="3"/>
        <v>0</v>
      </c>
    </row>
    <row r="210" spans="1:80" x14ac:dyDescent="0.25">
      <c r="A210" t="s">
        <v>793</v>
      </c>
      <c r="B210" t="s">
        <v>794</v>
      </c>
      <c r="C210">
        <v>57779622</v>
      </c>
      <c r="D210" s="14">
        <v>60.463000000000001</v>
      </c>
      <c r="E210" s="14">
        <v>67.397999999999996</v>
      </c>
      <c r="F210" s="14">
        <v>29.079489147712899</v>
      </c>
      <c r="G210" s="14">
        <v>65.602505846864105</v>
      </c>
      <c r="H210" s="14">
        <v>47.630119776768403</v>
      </c>
      <c r="I210" s="14">
        <v>9.4350000000000005</v>
      </c>
      <c r="J210" s="14">
        <v>2.4049999999999998</v>
      </c>
      <c r="K210" s="14">
        <v>33.645000000000003</v>
      </c>
      <c r="L210" s="14">
        <v>28.3462255610144</v>
      </c>
      <c r="M210" s="14">
        <v>29.627669370177198</v>
      </c>
      <c r="N210" s="14">
        <v>13.4293910799481</v>
      </c>
      <c r="O210" s="14">
        <v>0.256501663540666</v>
      </c>
      <c r="P210" s="14">
        <v>727026</v>
      </c>
      <c r="Q210" s="14">
        <v>489</v>
      </c>
      <c r="R210" s="14">
        <v>23921748.070052501</v>
      </c>
      <c r="S210" s="14">
        <v>4892400</v>
      </c>
      <c r="T210" s="20">
        <v>13250</v>
      </c>
      <c r="U210">
        <v>368288939768.32202</v>
      </c>
      <c r="V210" s="56" t="s">
        <v>983</v>
      </c>
      <c r="W210" s="56" t="s">
        <v>983</v>
      </c>
      <c r="X210" s="56" t="s">
        <v>983</v>
      </c>
      <c r="Y210" s="14">
        <v>56.016998291015597</v>
      </c>
      <c r="Z210" s="14">
        <v>5.0879998207092303</v>
      </c>
      <c r="AA210" s="14">
        <v>79.061021173335703</v>
      </c>
      <c r="AB210" s="56" t="s">
        <v>983</v>
      </c>
      <c r="AC210" s="14">
        <v>13008.74</v>
      </c>
      <c r="AD210" s="14">
        <v>0.98170972143010304</v>
      </c>
      <c r="AE210" s="14">
        <v>79.830020855830995</v>
      </c>
      <c r="AF210" s="14">
        <v>7.6177365240831296</v>
      </c>
      <c r="AG210" s="14">
        <v>7.9981649206578496</v>
      </c>
      <c r="AH210" s="14">
        <v>66.355000000000004</v>
      </c>
      <c r="AI210" s="14">
        <v>14.5451238492419</v>
      </c>
      <c r="AJ210" s="20">
        <v>821.32525559944497</v>
      </c>
      <c r="AK210" s="14">
        <v>8.9790623475884797</v>
      </c>
      <c r="AL210" s="20">
        <v>100</v>
      </c>
      <c r="AM210" s="14">
        <v>12.7</v>
      </c>
      <c r="AN210" s="14">
        <v>26.2</v>
      </c>
      <c r="AO210" s="14">
        <v>33.799999999999997</v>
      </c>
      <c r="AP210" s="21">
        <v>0.8024</v>
      </c>
      <c r="AQ210" s="56" t="s">
        <v>983</v>
      </c>
      <c r="AR210" s="14">
        <v>5.94285</v>
      </c>
      <c r="AS210" s="14">
        <v>100.86472999999999</v>
      </c>
      <c r="AT210" s="56" t="s">
        <v>983</v>
      </c>
      <c r="AU210" s="14">
        <v>1.01267</v>
      </c>
      <c r="AV210" s="14">
        <v>74.668188349020099</v>
      </c>
      <c r="AW210" s="14">
        <v>84.4</v>
      </c>
      <c r="AX210" s="14">
        <v>8.8935754524208992</v>
      </c>
      <c r="AY210" s="22">
        <v>125</v>
      </c>
      <c r="AZ210" s="22">
        <v>27</v>
      </c>
      <c r="BA210" s="24">
        <v>27.1</v>
      </c>
      <c r="BB210" s="25">
        <v>0.46300000000000002</v>
      </c>
      <c r="BC210" s="59" t="s">
        <v>983</v>
      </c>
      <c r="BD210" s="26" t="s">
        <v>1001</v>
      </c>
      <c r="BE210" s="26" t="s">
        <v>992</v>
      </c>
      <c r="BF210" s="26" t="s">
        <v>278</v>
      </c>
      <c r="BG210" s="26" t="s">
        <v>278</v>
      </c>
      <c r="BH210" s="26" t="s">
        <v>1014</v>
      </c>
      <c r="BI210" s="26" t="s">
        <v>994</v>
      </c>
      <c r="BJ210">
        <v>26.120891654071499</v>
      </c>
      <c r="BK210">
        <v>-28.474591572999898</v>
      </c>
      <c r="BL210">
        <v>22.480004882812501</v>
      </c>
      <c r="BM210">
        <v>23.540002441406301</v>
      </c>
      <c r="BN210">
        <v>22.300012207031301</v>
      </c>
      <c r="BO210">
        <v>20.249993896484401</v>
      </c>
      <c r="BP210">
        <v>22.142503356933599</v>
      </c>
      <c r="BQ210" s="26">
        <v>3.1900447614784999E-2</v>
      </c>
      <c r="BR210" s="26">
        <v>12101.2548841392</v>
      </c>
      <c r="BS210" s="26">
        <v>18379.609124386199</v>
      </c>
      <c r="BT210" s="26">
        <v>7.2425330157289904E-13</v>
      </c>
      <c r="BU210" s="26">
        <v>7.8082724547118292E-6</v>
      </c>
      <c r="BV210" s="26">
        <v>8.37667646649158E-232</v>
      </c>
      <c r="BW210" s="26">
        <v>1675280.72607727</v>
      </c>
      <c r="BX210" s="26">
        <v>1</v>
      </c>
      <c r="BY210" s="26">
        <v>30</v>
      </c>
      <c r="CA210">
        <f t="shared" si="3"/>
        <v>0</v>
      </c>
    </row>
    <row r="211" spans="1:80" x14ac:dyDescent="0.25">
      <c r="A211" t="s">
        <v>795</v>
      </c>
      <c r="B211" t="s">
        <v>796</v>
      </c>
      <c r="C211">
        <v>17351822</v>
      </c>
      <c r="D211" s="14">
        <v>60.533000000000001</v>
      </c>
      <c r="E211" s="14">
        <v>66.447000000000003</v>
      </c>
      <c r="F211" s="14">
        <v>44.936141156824398</v>
      </c>
      <c r="G211" s="14">
        <v>52.964180817242898</v>
      </c>
      <c r="H211" s="14">
        <v>23.3414789007116</v>
      </c>
      <c r="I211" s="14">
        <v>6.4560000000000004</v>
      </c>
      <c r="J211" s="14">
        <v>4.633</v>
      </c>
      <c r="K211" s="14">
        <v>56.478999999999999</v>
      </c>
      <c r="L211" s="14">
        <v>33.793711260444802</v>
      </c>
      <c r="M211" s="14">
        <v>35.151981044473999</v>
      </c>
      <c r="N211" s="14">
        <v>9.2696359320496899</v>
      </c>
      <c r="O211" s="14">
        <v>3.8218112758731801</v>
      </c>
      <c r="P211" s="14">
        <v>-40000</v>
      </c>
      <c r="Q211" s="14">
        <v>284</v>
      </c>
      <c r="R211" s="14">
        <v>8904</v>
      </c>
      <c r="S211" s="56" t="s">
        <v>983</v>
      </c>
      <c r="T211" s="20">
        <v>4100</v>
      </c>
      <c r="U211">
        <v>26720073435.901402</v>
      </c>
      <c r="V211" s="56" t="s">
        <v>983</v>
      </c>
      <c r="W211" s="56" t="s">
        <v>983</v>
      </c>
      <c r="X211" s="56" t="s">
        <v>983</v>
      </c>
      <c r="Y211" s="14">
        <v>74.614997863769503</v>
      </c>
      <c r="Z211" s="14">
        <v>48.839000701904297</v>
      </c>
      <c r="AA211" s="14">
        <v>88.990345934531803</v>
      </c>
      <c r="AB211" s="56" t="s">
        <v>983</v>
      </c>
      <c r="AC211" s="14">
        <v>213.07</v>
      </c>
      <c r="AD211" s="14">
        <v>1.4009500593166799</v>
      </c>
      <c r="AE211" s="14">
        <v>32.063923378038403</v>
      </c>
      <c r="AF211" s="14">
        <v>65.199153119493104</v>
      </c>
      <c r="AG211" s="14">
        <v>37.870010450823401</v>
      </c>
      <c r="AH211" s="14">
        <v>43.521000000000001</v>
      </c>
      <c r="AI211" s="14">
        <v>10.492514103105901</v>
      </c>
      <c r="AJ211" s="20">
        <v>5207.8757367082399</v>
      </c>
      <c r="AK211" s="14">
        <v>0.29241222245577603</v>
      </c>
      <c r="AL211" s="20">
        <v>100</v>
      </c>
      <c r="AM211" s="14">
        <v>4.5</v>
      </c>
      <c r="AN211" s="14">
        <v>17.899999999999999</v>
      </c>
      <c r="AO211" s="14">
        <v>57.8</v>
      </c>
      <c r="AP211" s="21">
        <v>9.1300000000000006E-2</v>
      </c>
      <c r="AQ211" s="56" t="s">
        <v>983</v>
      </c>
      <c r="AR211" s="14">
        <v>3.7479200000000001</v>
      </c>
      <c r="AS211" s="14">
        <v>98.715519999999998</v>
      </c>
      <c r="AT211" s="56" t="s">
        <v>983</v>
      </c>
      <c r="AU211" s="56" t="s">
        <v>983</v>
      </c>
      <c r="AV211" s="14">
        <v>18.9320116957572</v>
      </c>
      <c r="AW211" s="14">
        <v>40.299999999999997</v>
      </c>
      <c r="AX211" s="14">
        <v>7.4328843123906498</v>
      </c>
      <c r="AY211" s="22">
        <v>91</v>
      </c>
      <c r="AZ211" s="29">
        <v>6.5</v>
      </c>
      <c r="BA211" s="24">
        <v>16.8</v>
      </c>
      <c r="BB211" s="25">
        <v>0.59099999999999997</v>
      </c>
      <c r="BC211" s="59" t="s">
        <v>983</v>
      </c>
      <c r="BD211" s="26" t="s">
        <v>988</v>
      </c>
      <c r="BE211" s="26" t="s">
        <v>995</v>
      </c>
      <c r="BF211" s="26" t="s">
        <v>278</v>
      </c>
      <c r="BG211" s="26" t="s">
        <v>278</v>
      </c>
      <c r="BH211" s="26" t="s">
        <v>1007</v>
      </c>
      <c r="BI211" s="26" t="s">
        <v>994</v>
      </c>
      <c r="BJ211">
        <v>25.4152401229547</v>
      </c>
      <c r="BK211">
        <v>-13.125502624499999</v>
      </c>
      <c r="BL211">
        <v>24.520013427734401</v>
      </c>
      <c r="BM211">
        <v>23.749993896484401</v>
      </c>
      <c r="BN211">
        <v>23.999993896484401</v>
      </c>
      <c r="BO211">
        <v>22.890008544921901</v>
      </c>
      <c r="BP211">
        <v>23.790002441406301</v>
      </c>
      <c r="BQ211" s="26">
        <v>4.9039962456572002E-2</v>
      </c>
      <c r="BR211" s="26">
        <v>120.09478806938699</v>
      </c>
      <c r="BS211" s="26">
        <v>18361.5874463158</v>
      </c>
      <c r="BT211" s="26">
        <v>4.4073194387490097E-9</v>
      </c>
      <c r="BU211" s="26">
        <v>9.7161827353504993E-9</v>
      </c>
      <c r="BV211" s="26">
        <v>1.9605844587429599E-252</v>
      </c>
      <c r="BW211" s="26">
        <v>1979.44514376758</v>
      </c>
      <c r="BX211" s="26">
        <v>1</v>
      </c>
      <c r="BY211" s="26">
        <v>15</v>
      </c>
      <c r="CA211">
        <f t="shared" si="3"/>
        <v>0</v>
      </c>
    </row>
    <row r="212" spans="1:80" x14ac:dyDescent="0.25">
      <c r="A212" t="s">
        <v>797</v>
      </c>
      <c r="B212" t="s">
        <v>798</v>
      </c>
      <c r="C212">
        <v>14439018</v>
      </c>
      <c r="D212" s="14">
        <v>59.500999999999998</v>
      </c>
      <c r="E212" s="14">
        <v>62.597999999999999</v>
      </c>
      <c r="F212" s="14">
        <v>42.401066238043903</v>
      </c>
      <c r="G212" s="14">
        <v>54.659410108955001</v>
      </c>
      <c r="H212" s="14">
        <v>37.3245909267158</v>
      </c>
      <c r="I212" s="14">
        <v>7.883</v>
      </c>
      <c r="J212" s="14">
        <v>3.6150000000000002</v>
      </c>
      <c r="K212" s="14">
        <v>67.790999999999997</v>
      </c>
      <c r="L212" s="14">
        <v>29.342905499643901</v>
      </c>
      <c r="M212" s="14">
        <v>18.993547883172599</v>
      </c>
      <c r="N212" s="14">
        <v>14.286842399405799</v>
      </c>
      <c r="O212" s="14">
        <v>2.57130315276406</v>
      </c>
      <c r="P212" s="14">
        <v>-584288</v>
      </c>
      <c r="Q212" s="14">
        <v>15629</v>
      </c>
      <c r="R212" s="14">
        <v>282539</v>
      </c>
      <c r="S212" s="56" t="s">
        <v>983</v>
      </c>
      <c r="T212" s="20">
        <v>3020</v>
      </c>
      <c r="U212">
        <v>31000519447.174999</v>
      </c>
      <c r="V212" s="56" t="s">
        <v>983</v>
      </c>
      <c r="W212" s="14">
        <v>81.3</v>
      </c>
      <c r="X212" s="14">
        <v>44.3</v>
      </c>
      <c r="Y212" s="14">
        <v>83.0989990234375</v>
      </c>
      <c r="Z212" s="14">
        <v>66.543998718261705</v>
      </c>
      <c r="AA212" s="14">
        <v>87.766460428188495</v>
      </c>
      <c r="AB212" s="56" t="s">
        <v>983</v>
      </c>
      <c r="AC212" s="14">
        <v>359.33</v>
      </c>
      <c r="AD212" s="14">
        <v>2.1696063632434299</v>
      </c>
      <c r="AE212" s="14">
        <v>41.8766963939511</v>
      </c>
      <c r="AF212" s="14">
        <v>35.5424573074189</v>
      </c>
      <c r="AG212" s="14">
        <v>27.2145851759138</v>
      </c>
      <c r="AH212" s="14">
        <v>32.209000000000003</v>
      </c>
      <c r="AI212" s="59" t="s">
        <v>983</v>
      </c>
      <c r="AJ212" s="20">
        <v>902.35429830140299</v>
      </c>
      <c r="AK212" s="14">
        <v>0.88472129433229496</v>
      </c>
      <c r="AL212" s="20">
        <v>100</v>
      </c>
      <c r="AM212" s="14">
        <v>1.8</v>
      </c>
      <c r="AN212" s="14">
        <v>19.3</v>
      </c>
      <c r="AO212" s="14">
        <v>46.2</v>
      </c>
      <c r="AP212" s="58" t="s">
        <v>983</v>
      </c>
      <c r="AQ212" s="56" t="s">
        <v>983</v>
      </c>
      <c r="AR212" s="56" t="s">
        <v>983</v>
      </c>
      <c r="AS212" s="56" t="s">
        <v>983</v>
      </c>
      <c r="AT212" s="56" t="s">
        <v>983</v>
      </c>
      <c r="AU212" s="56" t="s">
        <v>983</v>
      </c>
      <c r="AV212" s="14">
        <v>31.4666527303782</v>
      </c>
      <c r="AW212" s="14">
        <v>40.4213676452637</v>
      </c>
      <c r="AX212" s="14">
        <v>3.35101705575648</v>
      </c>
      <c r="AY212" s="22">
        <v>85</v>
      </c>
      <c r="AZ212" s="22">
        <v>12.3</v>
      </c>
      <c r="BA212" s="24">
        <v>20</v>
      </c>
      <c r="BB212" s="25">
        <v>0.56299999999999994</v>
      </c>
      <c r="BC212" s="59" t="s">
        <v>983</v>
      </c>
      <c r="BD212" s="26" t="s">
        <v>1001</v>
      </c>
      <c r="BE212" s="26" t="s">
        <v>989</v>
      </c>
      <c r="BF212" s="26" t="s">
        <v>278</v>
      </c>
      <c r="BG212" s="26" t="s">
        <v>278</v>
      </c>
      <c r="BH212" s="26" t="s">
        <v>1007</v>
      </c>
      <c r="BI212" s="26" t="s">
        <v>994</v>
      </c>
      <c r="BJ212">
        <v>29.328271790517999</v>
      </c>
      <c r="BK212">
        <v>-19.007624206499901</v>
      </c>
      <c r="BL212">
        <v>23.969995117187501</v>
      </c>
      <c r="BM212">
        <v>22.570001220703102</v>
      </c>
      <c r="BN212">
        <v>21.219995117187501</v>
      </c>
      <c r="BO212">
        <v>20.499993896484401</v>
      </c>
      <c r="BP212">
        <v>22.064996337890602</v>
      </c>
      <c r="BQ212" s="26">
        <v>3.7422574172176003E-2</v>
      </c>
      <c r="BR212" s="26">
        <v>88.102786184258804</v>
      </c>
      <c r="BS212" s="26">
        <v>18377.764782524799</v>
      </c>
      <c r="BT212" s="26">
        <v>2.6970821714190801E-14</v>
      </c>
      <c r="BU212" s="26">
        <v>6.93480846481637E-7</v>
      </c>
      <c r="BV212" s="26">
        <v>3.2572063178447701E-242</v>
      </c>
      <c r="BW212" s="26">
        <v>79.819731142028203</v>
      </c>
      <c r="BX212" s="26">
        <v>1</v>
      </c>
      <c r="BY212" s="26">
        <v>18</v>
      </c>
      <c r="CA212">
        <f t="shared" si="3"/>
        <v>0</v>
      </c>
    </row>
    <row r="214" spans="1:80" x14ac:dyDescent="0.25">
      <c r="CA214" s="20">
        <f>SUM(CA5:CA212)</f>
        <v>0</v>
      </c>
      <c r="CB214" t="s">
        <v>982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L97"/>
  <sheetViews>
    <sheetView topLeftCell="A10" zoomScale="90" zoomScaleNormal="90" workbookViewId="0">
      <selection activeCell="A52" activeCellId="1" sqref="AY1:BC1048576 A52"/>
    </sheetView>
  </sheetViews>
  <sheetFormatPr baseColWidth="10" defaultColWidth="10.7109375" defaultRowHeight="15" x14ac:dyDescent="0.25"/>
  <cols>
    <col min="1" max="1" width="21" customWidth="1"/>
    <col min="2" max="2" width="39.7109375" customWidth="1"/>
    <col min="3" max="3" width="18.28515625" style="30" customWidth="1"/>
    <col min="4" max="4" width="77.42578125" customWidth="1"/>
    <col min="5" max="5" width="77.140625" style="39" customWidth="1"/>
    <col min="6" max="6" width="14.7109375" customWidth="1"/>
  </cols>
  <sheetData>
    <row r="4" spans="1:12" ht="30.75" customHeight="1" x14ac:dyDescent="0.25">
      <c r="A4" s="40" t="s">
        <v>799</v>
      </c>
      <c r="B4" s="40" t="s">
        <v>800</v>
      </c>
      <c r="C4" s="40" t="s">
        <v>801</v>
      </c>
      <c r="D4" s="40" t="s">
        <v>802</v>
      </c>
      <c r="E4" s="40" t="s">
        <v>803</v>
      </c>
      <c r="F4" s="40"/>
      <c r="G4" s="40"/>
      <c r="H4" s="40"/>
      <c r="I4" s="40"/>
      <c r="J4" s="40"/>
      <c r="K4" s="40"/>
      <c r="L4" s="40"/>
    </row>
    <row r="5" spans="1:12" ht="30" customHeight="1" x14ac:dyDescent="0.25">
      <c r="A5" s="41" t="s">
        <v>12</v>
      </c>
      <c r="B5" s="41" t="s">
        <v>804</v>
      </c>
      <c r="C5" s="41">
        <v>2018</v>
      </c>
      <c r="D5" s="42" t="s">
        <v>805</v>
      </c>
      <c r="E5" s="42" t="s">
        <v>13</v>
      </c>
    </row>
    <row r="6" spans="1:12" ht="30" customHeight="1" x14ac:dyDescent="0.25">
      <c r="A6" s="41" t="s">
        <v>15</v>
      </c>
      <c r="B6" s="41" t="s">
        <v>806</v>
      </c>
      <c r="C6" s="41">
        <v>2018</v>
      </c>
      <c r="D6" s="42" t="s">
        <v>805</v>
      </c>
      <c r="E6" s="42" t="s">
        <v>16</v>
      </c>
    </row>
    <row r="7" spans="1:12" ht="30" customHeight="1" x14ac:dyDescent="0.25">
      <c r="A7" s="41" t="s">
        <v>18</v>
      </c>
      <c r="B7" s="41" t="s">
        <v>807</v>
      </c>
      <c r="C7" s="41">
        <v>2018</v>
      </c>
      <c r="D7" s="42" t="s">
        <v>805</v>
      </c>
      <c r="E7" s="42" t="s">
        <v>19</v>
      </c>
    </row>
    <row r="8" spans="1:12" ht="30" customHeight="1" x14ac:dyDescent="0.25">
      <c r="A8" s="41" t="s">
        <v>22</v>
      </c>
      <c r="B8" s="41" t="s">
        <v>808</v>
      </c>
      <c r="C8" s="41">
        <v>2018</v>
      </c>
      <c r="D8" s="42" t="s">
        <v>805</v>
      </c>
      <c r="E8" s="41" t="s">
        <v>23</v>
      </c>
    </row>
    <row r="9" spans="1:12" ht="30" customHeight="1" x14ac:dyDescent="0.25">
      <c r="A9" s="41" t="s">
        <v>26</v>
      </c>
      <c r="B9" s="41" t="s">
        <v>809</v>
      </c>
      <c r="C9" s="41">
        <v>2018</v>
      </c>
      <c r="D9" s="42" t="s">
        <v>805</v>
      </c>
      <c r="E9" s="41" t="s">
        <v>27</v>
      </c>
    </row>
    <row r="10" spans="1:12" ht="30" customHeight="1" x14ac:dyDescent="0.25">
      <c r="A10" s="41" t="s">
        <v>30</v>
      </c>
      <c r="B10" s="41" t="s">
        <v>810</v>
      </c>
      <c r="C10" s="41">
        <v>2018</v>
      </c>
      <c r="D10" s="42" t="s">
        <v>805</v>
      </c>
      <c r="E10" s="41" t="s">
        <v>31</v>
      </c>
    </row>
    <row r="11" spans="1:12" ht="30" customHeight="1" x14ac:dyDescent="0.25">
      <c r="A11" s="41" t="s">
        <v>33</v>
      </c>
      <c r="B11" s="41" t="s">
        <v>811</v>
      </c>
      <c r="C11" s="41">
        <v>2018</v>
      </c>
      <c r="D11" s="42" t="s">
        <v>805</v>
      </c>
      <c r="E11" s="41" t="s">
        <v>34</v>
      </c>
    </row>
    <row r="12" spans="1:12" ht="30" customHeight="1" x14ac:dyDescent="0.25">
      <c r="A12" s="41" t="s">
        <v>36</v>
      </c>
      <c r="B12" s="41" t="s">
        <v>812</v>
      </c>
      <c r="C12" s="41">
        <v>2018</v>
      </c>
      <c r="D12" s="42" t="s">
        <v>805</v>
      </c>
      <c r="E12" s="41" t="s">
        <v>37</v>
      </c>
    </row>
    <row r="13" spans="1:12" ht="30" customHeight="1" x14ac:dyDescent="0.25">
      <c r="A13" s="41" t="s">
        <v>40</v>
      </c>
      <c r="B13" s="41" t="s">
        <v>813</v>
      </c>
      <c r="C13" s="41">
        <v>2018</v>
      </c>
      <c r="D13" s="42" t="s">
        <v>805</v>
      </c>
      <c r="E13" s="41" t="s">
        <v>41</v>
      </c>
    </row>
    <row r="14" spans="1:12" ht="30" customHeight="1" x14ac:dyDescent="0.25">
      <c r="A14" s="41" t="s">
        <v>45</v>
      </c>
      <c r="B14" s="41" t="s">
        <v>814</v>
      </c>
      <c r="C14" s="41">
        <v>2017</v>
      </c>
      <c r="D14" s="42" t="s">
        <v>805</v>
      </c>
      <c r="E14" s="41" t="s">
        <v>46</v>
      </c>
    </row>
    <row r="15" spans="1:12" ht="30" customHeight="1" x14ac:dyDescent="0.25">
      <c r="A15" s="41" t="s">
        <v>48</v>
      </c>
      <c r="B15" s="41" t="s">
        <v>815</v>
      </c>
      <c r="C15" s="41">
        <v>2017</v>
      </c>
      <c r="D15" s="42" t="s">
        <v>805</v>
      </c>
      <c r="E15" s="41" t="s">
        <v>49</v>
      </c>
    </row>
    <row r="16" spans="1:12" ht="30" customHeight="1" x14ac:dyDescent="0.25">
      <c r="A16" s="41" t="s">
        <v>52</v>
      </c>
      <c r="B16" s="41" t="s">
        <v>816</v>
      </c>
      <c r="C16" s="41">
        <v>2017</v>
      </c>
      <c r="D16" s="42" t="s">
        <v>805</v>
      </c>
      <c r="E16" s="41" t="s">
        <v>53</v>
      </c>
    </row>
    <row r="17" spans="1:6" ht="30" customHeight="1" x14ac:dyDescent="0.25">
      <c r="A17" s="41" t="s">
        <v>55</v>
      </c>
      <c r="B17" s="41" t="s">
        <v>817</v>
      </c>
      <c r="C17" s="41">
        <v>2018</v>
      </c>
      <c r="D17" s="42" t="s">
        <v>805</v>
      </c>
      <c r="E17" s="41" t="s">
        <v>56</v>
      </c>
    </row>
    <row r="18" spans="1:6" ht="30" customHeight="1" x14ac:dyDescent="0.25">
      <c r="A18" s="41" t="s">
        <v>58</v>
      </c>
      <c r="B18" s="41" t="s">
        <v>818</v>
      </c>
      <c r="C18" s="41">
        <v>2017</v>
      </c>
      <c r="D18" s="42" t="s">
        <v>805</v>
      </c>
      <c r="E18" s="41" t="s">
        <v>59</v>
      </c>
    </row>
    <row r="19" spans="1:6" ht="30" customHeight="1" x14ac:dyDescent="0.25">
      <c r="A19" s="41" t="s">
        <v>61</v>
      </c>
      <c r="B19" s="41" t="s">
        <v>819</v>
      </c>
      <c r="C19" s="41">
        <v>2018</v>
      </c>
      <c r="D19" s="42" t="s">
        <v>805</v>
      </c>
      <c r="E19" s="41" t="s">
        <v>62</v>
      </c>
    </row>
    <row r="20" spans="1:6" ht="30" customHeight="1" x14ac:dyDescent="0.25">
      <c r="A20" s="41" t="s">
        <v>65</v>
      </c>
      <c r="B20" s="41" t="s">
        <v>820</v>
      </c>
      <c r="C20" s="41">
        <v>2018</v>
      </c>
      <c r="D20" s="42" t="s">
        <v>805</v>
      </c>
      <c r="E20" s="41" t="s">
        <v>66</v>
      </c>
    </row>
    <row r="21" spans="1:6" ht="30" customHeight="1" x14ac:dyDescent="0.25">
      <c r="A21" s="41" t="s">
        <v>68</v>
      </c>
      <c r="B21" s="41" t="s">
        <v>821</v>
      </c>
      <c r="C21" s="41">
        <v>2018</v>
      </c>
      <c r="D21" s="42" t="s">
        <v>805</v>
      </c>
      <c r="E21" s="41" t="s">
        <v>69</v>
      </c>
    </row>
    <row r="22" spans="1:6" ht="30" customHeight="1" x14ac:dyDescent="0.25">
      <c r="A22" s="41" t="s">
        <v>71</v>
      </c>
      <c r="B22" s="41" t="s">
        <v>822</v>
      </c>
      <c r="C22" s="41">
        <v>2018</v>
      </c>
      <c r="D22" s="42" t="s">
        <v>805</v>
      </c>
      <c r="E22" s="41" t="s">
        <v>72</v>
      </c>
    </row>
    <row r="23" spans="1:6" ht="30" customHeight="1" x14ac:dyDescent="0.25">
      <c r="A23" s="41" t="s">
        <v>74</v>
      </c>
      <c r="B23" s="41" t="s">
        <v>823</v>
      </c>
      <c r="C23" s="41">
        <v>2018</v>
      </c>
      <c r="D23" s="42" t="s">
        <v>805</v>
      </c>
      <c r="E23" s="41" t="s">
        <v>75</v>
      </c>
    </row>
    <row r="24" spans="1:6" ht="30" customHeight="1" x14ac:dyDescent="0.25">
      <c r="A24" s="41" t="s">
        <v>78</v>
      </c>
      <c r="B24" s="41" t="s">
        <v>824</v>
      </c>
      <c r="C24" s="41">
        <v>2018</v>
      </c>
      <c r="D24" s="42" t="s">
        <v>805</v>
      </c>
      <c r="E24" s="41" t="s">
        <v>79</v>
      </c>
      <c r="F24" s="43" t="s">
        <v>825</v>
      </c>
    </row>
    <row r="25" spans="1:6" ht="30" customHeight="1" x14ac:dyDescent="0.25">
      <c r="A25" s="41" t="s">
        <v>81</v>
      </c>
      <c r="B25" s="41" t="s">
        <v>826</v>
      </c>
      <c r="C25" s="41">
        <v>2017</v>
      </c>
      <c r="D25" s="42" t="s">
        <v>805</v>
      </c>
      <c r="E25" s="41" t="s">
        <v>82</v>
      </c>
      <c r="F25" s="43" t="s">
        <v>825</v>
      </c>
    </row>
    <row r="26" spans="1:6" ht="30" customHeight="1" x14ac:dyDescent="0.25">
      <c r="A26" s="41" t="s">
        <v>84</v>
      </c>
      <c r="B26" s="41" t="s">
        <v>827</v>
      </c>
      <c r="C26" s="41">
        <v>2017</v>
      </c>
      <c r="D26" s="42" t="s">
        <v>805</v>
      </c>
      <c r="E26" s="41" t="s">
        <v>85</v>
      </c>
      <c r="F26" s="43" t="s">
        <v>825</v>
      </c>
    </row>
    <row r="27" spans="1:6" ht="30" customHeight="1" x14ac:dyDescent="0.25">
      <c r="A27" s="41" t="s">
        <v>87</v>
      </c>
      <c r="B27" s="41" t="s">
        <v>828</v>
      </c>
      <c r="C27" s="41">
        <v>2019</v>
      </c>
      <c r="D27" s="42" t="s">
        <v>805</v>
      </c>
      <c r="E27" s="41" t="s">
        <v>88</v>
      </c>
    </row>
    <row r="28" spans="1:6" ht="30" customHeight="1" x14ac:dyDescent="0.25">
      <c r="A28" s="41" t="s">
        <v>90</v>
      </c>
      <c r="B28" s="41" t="s">
        <v>829</v>
      </c>
      <c r="C28" s="41">
        <v>2019</v>
      </c>
      <c r="D28" s="42" t="s">
        <v>805</v>
      </c>
      <c r="E28" s="41" t="s">
        <v>91</v>
      </c>
    </row>
    <row r="29" spans="1:6" ht="30" customHeight="1" x14ac:dyDescent="0.25">
      <c r="A29" s="41" t="s">
        <v>97</v>
      </c>
      <c r="B29" s="41" t="s">
        <v>830</v>
      </c>
      <c r="C29" s="41">
        <v>2019</v>
      </c>
      <c r="D29" s="42" t="s">
        <v>805</v>
      </c>
      <c r="E29" s="41" t="s">
        <v>98</v>
      </c>
    </row>
    <row r="30" spans="1:6" ht="30" customHeight="1" x14ac:dyDescent="0.25">
      <c r="A30" s="41" t="s">
        <v>100</v>
      </c>
      <c r="B30" s="41" t="s">
        <v>831</v>
      </c>
      <c r="C30" s="41">
        <v>2017</v>
      </c>
      <c r="D30" s="42" t="s">
        <v>805</v>
      </c>
      <c r="E30" s="41" t="s">
        <v>101</v>
      </c>
      <c r="F30" s="43" t="s">
        <v>832</v>
      </c>
    </row>
    <row r="31" spans="1:6" ht="30" customHeight="1" x14ac:dyDescent="0.25">
      <c r="A31" s="41" t="s">
        <v>103</v>
      </c>
      <c r="B31" s="41" t="s">
        <v>833</v>
      </c>
      <c r="C31" s="41">
        <v>2018</v>
      </c>
      <c r="D31" s="42" t="s">
        <v>805</v>
      </c>
      <c r="E31" s="41" t="s">
        <v>104</v>
      </c>
    </row>
    <row r="32" spans="1:6" ht="30" customHeight="1" x14ac:dyDescent="0.25">
      <c r="A32" s="41" t="s">
        <v>106</v>
      </c>
      <c r="B32" s="41" t="s">
        <v>834</v>
      </c>
      <c r="C32" s="41">
        <v>2018</v>
      </c>
      <c r="D32" s="42" t="s">
        <v>805</v>
      </c>
      <c r="E32" s="41" t="s">
        <v>107</v>
      </c>
    </row>
    <row r="33" spans="1:6" ht="30" customHeight="1" x14ac:dyDescent="0.25">
      <c r="A33" s="41" t="s">
        <v>111</v>
      </c>
      <c r="B33" s="41" t="s">
        <v>835</v>
      </c>
      <c r="C33" s="41">
        <v>2016</v>
      </c>
      <c r="D33" s="42" t="s">
        <v>805</v>
      </c>
      <c r="E33" s="41" t="s">
        <v>112</v>
      </c>
    </row>
    <row r="34" spans="1:6" ht="30" customHeight="1" x14ac:dyDescent="0.25">
      <c r="A34" s="41" t="s">
        <v>114</v>
      </c>
      <c r="B34" s="41" t="s">
        <v>836</v>
      </c>
      <c r="C34" s="41">
        <v>2016</v>
      </c>
      <c r="D34" s="42" t="s">
        <v>805</v>
      </c>
      <c r="E34" s="41" t="s">
        <v>115</v>
      </c>
    </row>
    <row r="35" spans="1:6" ht="30" customHeight="1" x14ac:dyDescent="0.25">
      <c r="A35" s="41" t="s">
        <v>117</v>
      </c>
      <c r="B35" s="41" t="s">
        <v>837</v>
      </c>
      <c r="C35" s="41">
        <v>2018</v>
      </c>
      <c r="D35" s="42" t="s">
        <v>805</v>
      </c>
      <c r="E35" s="41" t="s">
        <v>118</v>
      </c>
    </row>
    <row r="36" spans="1:6" ht="30" customHeight="1" x14ac:dyDescent="0.25">
      <c r="A36" s="41" t="s">
        <v>121</v>
      </c>
      <c r="B36" s="41" t="s">
        <v>838</v>
      </c>
      <c r="C36" s="41">
        <v>2018</v>
      </c>
      <c r="D36" s="42" t="s">
        <v>805</v>
      </c>
      <c r="E36" s="41" t="s">
        <v>122</v>
      </c>
    </row>
    <row r="37" spans="1:6" ht="30" customHeight="1" x14ac:dyDescent="0.25">
      <c r="A37" s="41" t="s">
        <v>124</v>
      </c>
      <c r="B37" s="41" t="s">
        <v>123</v>
      </c>
      <c r="C37" s="41">
        <v>2018</v>
      </c>
      <c r="D37" s="42" t="s">
        <v>805</v>
      </c>
      <c r="E37" s="41" t="s">
        <v>125</v>
      </c>
      <c r="F37" s="43" t="s">
        <v>839</v>
      </c>
    </row>
    <row r="38" spans="1:6" ht="30" customHeight="1" x14ac:dyDescent="0.25">
      <c r="A38" s="41" t="s">
        <v>127</v>
      </c>
      <c r="B38" s="41" t="s">
        <v>840</v>
      </c>
      <c r="C38" s="41">
        <v>2014</v>
      </c>
      <c r="D38" s="42" t="s">
        <v>805</v>
      </c>
      <c r="E38" s="41" t="s">
        <v>128</v>
      </c>
    </row>
    <row r="39" spans="1:6" ht="30" customHeight="1" x14ac:dyDescent="0.25">
      <c r="A39" s="41" t="s">
        <v>130</v>
      </c>
      <c r="B39" s="41" t="s">
        <v>841</v>
      </c>
      <c r="C39" s="41">
        <v>2014</v>
      </c>
      <c r="D39" s="42" t="s">
        <v>805</v>
      </c>
      <c r="E39" s="41" t="s">
        <v>131</v>
      </c>
    </row>
    <row r="40" spans="1:6" ht="30" customHeight="1" x14ac:dyDescent="0.25">
      <c r="A40" s="41" t="s">
        <v>133</v>
      </c>
      <c r="B40" s="41" t="s">
        <v>842</v>
      </c>
      <c r="C40" s="41">
        <v>2017</v>
      </c>
      <c r="D40" s="42" t="s">
        <v>805</v>
      </c>
      <c r="E40" s="41" t="s">
        <v>134</v>
      </c>
    </row>
    <row r="41" spans="1:6" ht="30" customHeight="1" x14ac:dyDescent="0.25">
      <c r="A41" s="41" t="s">
        <v>138</v>
      </c>
      <c r="B41" s="41" t="s">
        <v>843</v>
      </c>
      <c r="C41" s="41">
        <v>2019</v>
      </c>
      <c r="D41" s="42" t="s">
        <v>805</v>
      </c>
      <c r="E41" s="41" t="s">
        <v>139</v>
      </c>
    </row>
    <row r="42" spans="1:6" ht="30" customHeight="1" x14ac:dyDescent="0.25">
      <c r="A42" s="41" t="s">
        <v>145</v>
      </c>
      <c r="B42" s="41" t="s">
        <v>844</v>
      </c>
      <c r="C42" s="41">
        <v>2016</v>
      </c>
      <c r="D42" s="42" t="s">
        <v>805</v>
      </c>
      <c r="E42" s="41" t="s">
        <v>146</v>
      </c>
    </row>
    <row r="43" spans="1:6" ht="30" customHeight="1" x14ac:dyDescent="0.25">
      <c r="A43" s="41" t="s">
        <v>148</v>
      </c>
      <c r="B43" s="41" t="s">
        <v>845</v>
      </c>
      <c r="C43" s="41">
        <v>2018</v>
      </c>
      <c r="D43" s="42" t="s">
        <v>805</v>
      </c>
      <c r="E43" s="41" t="s">
        <v>149</v>
      </c>
    </row>
    <row r="44" spans="1:6" ht="30" customHeight="1" x14ac:dyDescent="0.25">
      <c r="A44" s="41" t="s">
        <v>152</v>
      </c>
      <c r="B44" s="41" t="s">
        <v>846</v>
      </c>
      <c r="C44" s="41">
        <v>2016</v>
      </c>
      <c r="D44" s="42" t="s">
        <v>805</v>
      </c>
      <c r="E44" s="41" t="s">
        <v>153</v>
      </c>
    </row>
    <row r="45" spans="1:6" ht="30" customHeight="1" x14ac:dyDescent="0.25">
      <c r="A45" s="41" t="s">
        <v>156</v>
      </c>
      <c r="B45" s="41" t="s">
        <v>847</v>
      </c>
      <c r="C45" s="41">
        <v>2013</v>
      </c>
      <c r="D45" s="42" t="s">
        <v>805</v>
      </c>
      <c r="E45" s="41" t="s">
        <v>157</v>
      </c>
      <c r="F45" s="43" t="s">
        <v>832</v>
      </c>
    </row>
    <row r="46" spans="1:6" ht="30" customHeight="1" x14ac:dyDescent="0.25">
      <c r="A46" s="41" t="s">
        <v>162</v>
      </c>
      <c r="B46" s="41" t="s">
        <v>848</v>
      </c>
      <c r="C46" s="41">
        <v>2016</v>
      </c>
      <c r="D46" s="42" t="s">
        <v>805</v>
      </c>
      <c r="E46" s="41" t="s">
        <v>163</v>
      </c>
    </row>
    <row r="47" spans="1:6" ht="30" customHeight="1" x14ac:dyDescent="0.25">
      <c r="A47" s="41" t="s">
        <v>165</v>
      </c>
      <c r="B47" s="41" t="s">
        <v>849</v>
      </c>
      <c r="C47" s="41">
        <v>2017</v>
      </c>
      <c r="D47" s="42" t="s">
        <v>805</v>
      </c>
      <c r="E47" s="41" t="s">
        <v>166</v>
      </c>
    </row>
    <row r="48" spans="1:6" ht="30" customHeight="1" x14ac:dyDescent="0.25">
      <c r="A48" s="41" t="s">
        <v>168</v>
      </c>
      <c r="B48" s="41" t="s">
        <v>850</v>
      </c>
      <c r="C48" s="41">
        <v>2017</v>
      </c>
      <c r="D48" s="42" t="s">
        <v>805</v>
      </c>
      <c r="E48" s="41" t="s">
        <v>169</v>
      </c>
    </row>
    <row r="49" spans="1:5" ht="30" customHeight="1" x14ac:dyDescent="0.25">
      <c r="A49" s="41" t="s">
        <v>171</v>
      </c>
      <c r="B49" s="41" t="s">
        <v>851</v>
      </c>
      <c r="C49" s="41">
        <v>2017</v>
      </c>
      <c r="D49" s="42" t="s">
        <v>805</v>
      </c>
      <c r="E49" s="41" t="s">
        <v>172</v>
      </c>
    </row>
    <row r="50" spans="1:5" ht="30" customHeight="1" x14ac:dyDescent="0.25">
      <c r="A50" s="41" t="s">
        <v>174</v>
      </c>
      <c r="B50" s="41" t="s">
        <v>852</v>
      </c>
      <c r="C50" s="41">
        <v>2017</v>
      </c>
      <c r="D50" s="42" t="s">
        <v>805</v>
      </c>
      <c r="E50" s="41" t="s">
        <v>175</v>
      </c>
    </row>
    <row r="51" spans="1:5" ht="30" customHeight="1" x14ac:dyDescent="0.25">
      <c r="A51" s="41" t="s">
        <v>177</v>
      </c>
      <c r="B51" s="41" t="s">
        <v>853</v>
      </c>
      <c r="C51" s="41">
        <v>2017</v>
      </c>
      <c r="D51" s="42" t="s">
        <v>805</v>
      </c>
      <c r="E51" s="41" t="s">
        <v>178</v>
      </c>
    </row>
    <row r="52" spans="1:5" ht="30" customHeight="1" x14ac:dyDescent="0.25">
      <c r="A52" s="41" t="s">
        <v>180</v>
      </c>
      <c r="B52" s="41" t="s">
        <v>854</v>
      </c>
      <c r="C52" s="41">
        <v>2018</v>
      </c>
      <c r="D52" s="42" t="s">
        <v>805</v>
      </c>
      <c r="E52" s="41" t="s">
        <v>181</v>
      </c>
    </row>
    <row r="53" spans="1:5" ht="26.25" x14ac:dyDescent="0.25">
      <c r="A53" s="41" t="s">
        <v>233</v>
      </c>
      <c r="B53" s="44" t="s">
        <v>855</v>
      </c>
      <c r="C53" s="30" t="s">
        <v>856</v>
      </c>
      <c r="D53" s="45"/>
    </row>
    <row r="54" spans="1:5" ht="26.25" x14ac:dyDescent="0.25">
      <c r="A54" s="41" t="s">
        <v>234</v>
      </c>
      <c r="B54" s="44" t="s">
        <v>857</v>
      </c>
      <c r="C54" s="30">
        <v>2016</v>
      </c>
      <c r="D54" s="45"/>
    </row>
    <row r="55" spans="1:5" x14ac:dyDescent="0.25">
      <c r="A55" s="41" t="s">
        <v>235</v>
      </c>
      <c r="B55" s="41" t="s">
        <v>858</v>
      </c>
      <c r="C55" s="30" t="s">
        <v>859</v>
      </c>
      <c r="D55" s="45" t="s">
        <v>860</v>
      </c>
    </row>
    <row r="56" spans="1:5" x14ac:dyDescent="0.25">
      <c r="A56" s="41" t="s">
        <v>236</v>
      </c>
      <c r="B56" s="46" t="s">
        <v>861</v>
      </c>
      <c r="C56" s="30">
        <v>2018</v>
      </c>
      <c r="D56" s="45"/>
    </row>
    <row r="57" spans="1:5" ht="75" x14ac:dyDescent="0.25">
      <c r="A57" s="41" t="s">
        <v>237</v>
      </c>
      <c r="B57" s="47" t="s">
        <v>862</v>
      </c>
      <c r="C57" s="30">
        <v>2013</v>
      </c>
      <c r="D57" s="48" t="s">
        <v>863</v>
      </c>
    </row>
    <row r="58" spans="1:5" ht="30" x14ac:dyDescent="0.25">
      <c r="A58" s="41" t="s">
        <v>238</v>
      </c>
      <c r="B58" s="30" t="s">
        <v>864</v>
      </c>
      <c r="C58" s="49">
        <v>2020</v>
      </c>
      <c r="D58" s="41" t="s">
        <v>865</v>
      </c>
      <c r="E58" s="49" t="s">
        <v>866</v>
      </c>
    </row>
    <row r="59" spans="1:5" ht="30" x14ac:dyDescent="0.25">
      <c r="A59" s="41" t="s">
        <v>239</v>
      </c>
      <c r="B59" s="30" t="s">
        <v>867</v>
      </c>
      <c r="C59" s="49">
        <v>2020</v>
      </c>
      <c r="D59" s="41" t="s">
        <v>865</v>
      </c>
      <c r="E59" s="49" t="s">
        <v>866</v>
      </c>
    </row>
    <row r="60" spans="1:5" ht="30" x14ac:dyDescent="0.25">
      <c r="A60" s="41" t="s">
        <v>240</v>
      </c>
      <c r="B60" s="30" t="s">
        <v>205</v>
      </c>
      <c r="C60" s="49">
        <v>2020</v>
      </c>
      <c r="D60" s="41" t="s">
        <v>865</v>
      </c>
      <c r="E60" s="49" t="s">
        <v>866</v>
      </c>
    </row>
    <row r="61" spans="1:5" ht="30" x14ac:dyDescent="0.25">
      <c r="A61" s="41" t="s">
        <v>241</v>
      </c>
      <c r="B61" s="30" t="s">
        <v>868</v>
      </c>
      <c r="C61" s="49">
        <v>2020</v>
      </c>
      <c r="D61" s="41" t="s">
        <v>865</v>
      </c>
      <c r="E61" s="49" t="s">
        <v>866</v>
      </c>
    </row>
    <row r="62" spans="1:5" ht="30" x14ac:dyDescent="0.25">
      <c r="A62" s="41" t="s">
        <v>242</v>
      </c>
      <c r="B62" s="30" t="s">
        <v>869</v>
      </c>
      <c r="C62" s="49">
        <v>2020</v>
      </c>
      <c r="D62" s="41" t="s">
        <v>865</v>
      </c>
      <c r="E62" s="49" t="s">
        <v>866</v>
      </c>
    </row>
    <row r="63" spans="1:5" ht="30" x14ac:dyDescent="0.25">
      <c r="A63" s="41" t="s">
        <v>243</v>
      </c>
      <c r="B63" s="30" t="s">
        <v>870</v>
      </c>
      <c r="C63" s="49">
        <v>2020</v>
      </c>
      <c r="D63" s="41" t="s">
        <v>865</v>
      </c>
      <c r="E63" s="49" t="s">
        <v>866</v>
      </c>
    </row>
    <row r="64" spans="1:5" ht="30" x14ac:dyDescent="0.25">
      <c r="A64" s="41" t="s">
        <v>244</v>
      </c>
      <c r="B64" s="30" t="s">
        <v>871</v>
      </c>
      <c r="C64" s="49">
        <v>2020</v>
      </c>
      <c r="D64" s="41" t="s">
        <v>872</v>
      </c>
      <c r="E64" s="49" t="s">
        <v>866</v>
      </c>
    </row>
    <row r="65" spans="1:5" ht="30" x14ac:dyDescent="0.25">
      <c r="A65" s="41" t="s">
        <v>245</v>
      </c>
      <c r="B65" s="30" t="s">
        <v>202</v>
      </c>
      <c r="C65" s="49">
        <v>2020</v>
      </c>
      <c r="D65" s="41" t="s">
        <v>872</v>
      </c>
      <c r="E65" s="49" t="s">
        <v>866</v>
      </c>
    </row>
    <row r="66" spans="1:5" ht="60" x14ac:dyDescent="0.25">
      <c r="A66" s="41" t="s">
        <v>246</v>
      </c>
      <c r="B66" s="47" t="s">
        <v>873</v>
      </c>
      <c r="C66" s="49">
        <v>2020</v>
      </c>
      <c r="D66" s="48" t="s">
        <v>874</v>
      </c>
      <c r="E66" s="41" t="s">
        <v>875</v>
      </c>
    </row>
    <row r="67" spans="1:5" ht="60" x14ac:dyDescent="0.25">
      <c r="A67" s="41" t="s">
        <v>247</v>
      </c>
      <c r="B67" s="47" t="s">
        <v>873</v>
      </c>
      <c r="C67" s="49">
        <v>2020</v>
      </c>
      <c r="D67" s="48" t="s">
        <v>874</v>
      </c>
      <c r="E67" s="41" t="s">
        <v>876</v>
      </c>
    </row>
    <row r="68" spans="1:5" ht="60" x14ac:dyDescent="0.25">
      <c r="A68" s="41" t="s">
        <v>248</v>
      </c>
      <c r="B68" s="47" t="s">
        <v>873</v>
      </c>
      <c r="C68" s="49">
        <v>2020</v>
      </c>
      <c r="D68" s="48" t="s">
        <v>874</v>
      </c>
      <c r="E68" s="41" t="s">
        <v>877</v>
      </c>
    </row>
    <row r="69" spans="1:5" ht="60" x14ac:dyDescent="0.25">
      <c r="A69" s="41" t="s">
        <v>249</v>
      </c>
      <c r="B69" s="47" t="s">
        <v>873</v>
      </c>
      <c r="C69" s="49">
        <v>2020</v>
      </c>
      <c r="D69" s="48" t="s">
        <v>874</v>
      </c>
      <c r="E69" s="41" t="s">
        <v>878</v>
      </c>
    </row>
    <row r="70" spans="1:5" ht="45" x14ac:dyDescent="0.25">
      <c r="A70" s="41" t="s">
        <v>250</v>
      </c>
      <c r="B70" s="41" t="s">
        <v>879</v>
      </c>
      <c r="C70" s="49">
        <v>2020</v>
      </c>
      <c r="D70" s="49" t="s">
        <v>880</v>
      </c>
      <c r="E70" s="49" t="s">
        <v>866</v>
      </c>
    </row>
    <row r="71" spans="1:5" ht="30" x14ac:dyDescent="0.25">
      <c r="A71" s="41" t="s">
        <v>251</v>
      </c>
      <c r="B71" s="47" t="s">
        <v>881</v>
      </c>
      <c r="C71" s="49">
        <v>2020</v>
      </c>
      <c r="D71" s="49" t="s">
        <v>882</v>
      </c>
      <c r="E71" s="49" t="s">
        <v>866</v>
      </c>
    </row>
    <row r="72" spans="1:5" ht="30" x14ac:dyDescent="0.25">
      <c r="A72" s="41" t="s">
        <v>252</v>
      </c>
      <c r="B72" s="47" t="s">
        <v>883</v>
      </c>
      <c r="C72" s="49">
        <v>2020</v>
      </c>
      <c r="D72" s="49" t="s">
        <v>882</v>
      </c>
      <c r="E72" s="49" t="s">
        <v>866</v>
      </c>
    </row>
    <row r="73" spans="1:5" ht="30" x14ac:dyDescent="0.25">
      <c r="A73" s="41" t="s">
        <v>253</v>
      </c>
      <c r="B73" s="47" t="s">
        <v>884</v>
      </c>
      <c r="C73" s="49">
        <v>2020</v>
      </c>
      <c r="D73" s="49" t="s">
        <v>882</v>
      </c>
      <c r="E73" s="49" t="s">
        <v>866</v>
      </c>
    </row>
    <row r="74" spans="1:5" x14ac:dyDescent="0.25">
      <c r="A74" s="41" t="s">
        <v>254</v>
      </c>
      <c r="B74" s="47" t="s">
        <v>885</v>
      </c>
      <c r="C74" s="49">
        <v>2020</v>
      </c>
      <c r="D74" s="49" t="s">
        <v>882</v>
      </c>
      <c r="E74" s="49" t="s">
        <v>866</v>
      </c>
    </row>
    <row r="75" spans="1:5" x14ac:dyDescent="0.25">
      <c r="A75" s="41" t="s">
        <v>255</v>
      </c>
      <c r="B75" s="47" t="s">
        <v>886</v>
      </c>
      <c r="C75" s="49">
        <v>2020</v>
      </c>
      <c r="D75" s="49" t="s">
        <v>882</v>
      </c>
      <c r="E75" s="49" t="s">
        <v>866</v>
      </c>
    </row>
    <row r="76" spans="1:5" x14ac:dyDescent="0.25">
      <c r="A76" s="41" t="s">
        <v>256</v>
      </c>
      <c r="B76" s="47" t="s">
        <v>887</v>
      </c>
      <c r="C76" s="49">
        <v>2020</v>
      </c>
      <c r="D76" s="49" t="s">
        <v>882</v>
      </c>
      <c r="E76" s="49" t="s">
        <v>866</v>
      </c>
    </row>
    <row r="77" spans="1:5" x14ac:dyDescent="0.25">
      <c r="A77" s="41" t="s">
        <v>257</v>
      </c>
      <c r="B77" s="47" t="s">
        <v>888</v>
      </c>
      <c r="C77" s="49">
        <v>2020</v>
      </c>
      <c r="D77" s="49" t="s">
        <v>882</v>
      </c>
      <c r="E77" s="49" t="s">
        <v>866</v>
      </c>
    </row>
    <row r="78" spans="1:5" ht="30" x14ac:dyDescent="0.25">
      <c r="A78" s="41" t="s">
        <v>258</v>
      </c>
      <c r="B78" s="47" t="s">
        <v>889</v>
      </c>
      <c r="C78" s="49">
        <v>2020</v>
      </c>
      <c r="D78" s="49" t="s">
        <v>882</v>
      </c>
      <c r="E78" s="49" t="s">
        <v>866</v>
      </c>
    </row>
    <row r="79" spans="1:5" x14ac:dyDescent="0.25">
      <c r="A79" s="41" t="s">
        <v>259</v>
      </c>
      <c r="B79" s="47" t="s">
        <v>890</v>
      </c>
      <c r="C79" s="49">
        <v>2020</v>
      </c>
      <c r="D79" s="49" t="s">
        <v>882</v>
      </c>
      <c r="E79" s="49" t="s">
        <v>866</v>
      </c>
    </row>
    <row r="85" spans="1:1" x14ac:dyDescent="0.25">
      <c r="A85" s="41"/>
    </row>
    <row r="86" spans="1:1" x14ac:dyDescent="0.25">
      <c r="A86" s="41"/>
    </row>
    <row r="87" spans="1:1" x14ac:dyDescent="0.25">
      <c r="A87" s="41"/>
    </row>
    <row r="88" spans="1:1" x14ac:dyDescent="0.25">
      <c r="A88" s="41"/>
    </row>
    <row r="89" spans="1:1" x14ac:dyDescent="0.25">
      <c r="A89" s="41"/>
    </row>
    <row r="90" spans="1:1" x14ac:dyDescent="0.25">
      <c r="A90" s="41"/>
    </row>
    <row r="91" spans="1:1" x14ac:dyDescent="0.25">
      <c r="A91" s="41"/>
    </row>
    <row r="92" spans="1:1" x14ac:dyDescent="0.25">
      <c r="A92" s="41"/>
    </row>
    <row r="93" spans="1:1" x14ac:dyDescent="0.25">
      <c r="A93" s="41"/>
    </row>
    <row r="94" spans="1:1" x14ac:dyDescent="0.25">
      <c r="A94" s="41"/>
    </row>
    <row r="95" spans="1:1" x14ac:dyDescent="0.25">
      <c r="A95" s="41"/>
    </row>
    <row r="96" spans="1:1" x14ac:dyDescent="0.25">
      <c r="A96" s="41"/>
    </row>
    <row r="97" spans="1:1" x14ac:dyDescent="0.25">
      <c r="A97" s="41"/>
    </row>
  </sheetData>
  <hyperlinks>
    <hyperlink ref="D66" r:id="rId1"/>
    <hyperlink ref="D67" r:id="rId2"/>
    <hyperlink ref="D68" r:id="rId3"/>
    <hyperlink ref="D69" r:id="rId4"/>
  </hyperlinks>
  <pageMargins left="0.7" right="0.7" top="0.75" bottom="0.75" header="0.51180555555555496" footer="0.51180555555555496"/>
  <pageSetup paperSize="9" firstPageNumber="0" orientation="portrait" horizontalDpi="300" verticalDpi="300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50"/>
  <sheetViews>
    <sheetView zoomScale="90" zoomScaleNormal="90" workbookViewId="0">
      <selection activeCell="G36" sqref="G36"/>
    </sheetView>
  </sheetViews>
  <sheetFormatPr baseColWidth="10" defaultColWidth="11.5703125" defaultRowHeight="15" x14ac:dyDescent="0.25"/>
  <cols>
    <col min="2" max="3" width="15.85546875" customWidth="1"/>
  </cols>
  <sheetData>
    <row r="2" spans="1:1024" x14ac:dyDescent="0.25"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1024" x14ac:dyDescent="0.25">
      <c r="A3" s="16" t="s">
        <v>891</v>
      </c>
      <c r="B3" s="16" t="s">
        <v>892</v>
      </c>
      <c r="C3" s="16" t="s">
        <v>893</v>
      </c>
      <c r="D3" s="17" t="s">
        <v>12</v>
      </c>
      <c r="E3" s="18" t="s">
        <v>15</v>
      </c>
      <c r="F3" s="18" t="s">
        <v>18</v>
      </c>
      <c r="G3" s="18" t="s">
        <v>22</v>
      </c>
      <c r="H3" s="18" t="s">
        <v>26</v>
      </c>
      <c r="I3" s="18" t="s">
        <v>30</v>
      </c>
      <c r="J3" s="18" t="s">
        <v>33</v>
      </c>
      <c r="K3" s="18" t="s">
        <v>36</v>
      </c>
      <c r="L3" s="18" t="s">
        <v>40</v>
      </c>
      <c r="M3" s="18" t="s">
        <v>45</v>
      </c>
      <c r="N3" s="18" t="s">
        <v>48</v>
      </c>
      <c r="O3" s="18" t="s">
        <v>52</v>
      </c>
      <c r="P3" s="18" t="s">
        <v>55</v>
      </c>
      <c r="Q3" s="18" t="s">
        <v>58</v>
      </c>
      <c r="R3" s="18" t="s">
        <v>61</v>
      </c>
      <c r="S3" s="18" t="s">
        <v>65</v>
      </c>
      <c r="T3" s="18" t="s">
        <v>68</v>
      </c>
      <c r="U3" s="18" t="s">
        <v>71</v>
      </c>
      <c r="V3" s="18" t="s">
        <v>74</v>
      </c>
      <c r="W3" s="19" t="s">
        <v>78</v>
      </c>
      <c r="X3" s="19" t="s">
        <v>81</v>
      </c>
      <c r="Y3" s="19" t="s">
        <v>84</v>
      </c>
      <c r="Z3" s="18" t="s">
        <v>87</v>
      </c>
      <c r="AA3" s="18" t="s">
        <v>90</v>
      </c>
      <c r="AB3" s="18" t="s">
        <v>97</v>
      </c>
      <c r="AC3" s="19" t="s">
        <v>100</v>
      </c>
      <c r="AD3" s="18" t="s">
        <v>103</v>
      </c>
      <c r="AE3" s="18" t="s">
        <v>106</v>
      </c>
      <c r="AF3" s="18" t="s">
        <v>111</v>
      </c>
      <c r="AG3" s="18" t="s">
        <v>114</v>
      </c>
      <c r="AH3" s="18" t="s">
        <v>117</v>
      </c>
      <c r="AI3" s="18" t="s">
        <v>121</v>
      </c>
      <c r="AJ3" s="19" t="s">
        <v>124</v>
      </c>
      <c r="AK3" s="18" t="s">
        <v>127</v>
      </c>
      <c r="AL3" s="18" t="s">
        <v>130</v>
      </c>
      <c r="AM3" s="18" t="s">
        <v>133</v>
      </c>
      <c r="AN3" s="18" t="s">
        <v>138</v>
      </c>
      <c r="AO3" s="18" t="s">
        <v>145</v>
      </c>
      <c r="AP3" s="18" t="s">
        <v>148</v>
      </c>
      <c r="AQ3" s="18" t="s">
        <v>152</v>
      </c>
      <c r="AR3" s="19" t="s">
        <v>156</v>
      </c>
      <c r="AS3" s="18" t="s">
        <v>162</v>
      </c>
      <c r="AT3" s="18" t="s">
        <v>165</v>
      </c>
      <c r="AU3" s="18" t="s">
        <v>168</v>
      </c>
      <c r="AV3" s="18" t="s">
        <v>171</v>
      </c>
      <c r="AW3" s="18" t="s">
        <v>174</v>
      </c>
      <c r="AX3" s="18" t="s">
        <v>177</v>
      </c>
      <c r="AY3" s="18" t="s">
        <v>180</v>
      </c>
      <c r="AZ3" s="18" t="s">
        <v>233</v>
      </c>
      <c r="BA3" s="18" t="s">
        <v>234</v>
      </c>
      <c r="BB3" s="18" t="s">
        <v>235</v>
      </c>
      <c r="BC3" s="18" t="s">
        <v>236</v>
      </c>
      <c r="BD3" s="18" t="s">
        <v>237</v>
      </c>
      <c r="BE3" s="18" t="s">
        <v>238</v>
      </c>
      <c r="BF3" s="18" t="s">
        <v>239</v>
      </c>
      <c r="BG3" s="18" t="s">
        <v>240</v>
      </c>
      <c r="BH3" s="18" t="s">
        <v>241</v>
      </c>
      <c r="BI3" s="18" t="s">
        <v>242</v>
      </c>
      <c r="BJ3" s="18" t="s">
        <v>243</v>
      </c>
      <c r="BK3" s="18" t="s">
        <v>244</v>
      </c>
      <c r="BL3" s="18" t="s">
        <v>245</v>
      </c>
      <c r="BM3" s="18" t="s">
        <v>246</v>
      </c>
      <c r="BN3" s="18" t="s">
        <v>247</v>
      </c>
      <c r="BO3" s="18" t="s">
        <v>248</v>
      </c>
      <c r="BP3" s="18" t="s">
        <v>249</v>
      </c>
      <c r="BQ3" s="18" t="s">
        <v>250</v>
      </c>
      <c r="BR3" s="18" t="s">
        <v>251</v>
      </c>
      <c r="BS3" s="18" t="s">
        <v>252</v>
      </c>
      <c r="BT3" s="18" t="s">
        <v>253</v>
      </c>
      <c r="BU3" s="18" t="s">
        <v>254</v>
      </c>
      <c r="BV3" s="18"/>
    </row>
    <row r="4" spans="1:1024" s="54" customFormat="1" x14ac:dyDescent="0.25">
      <c r="A4" s="50" t="s">
        <v>894</v>
      </c>
      <c r="B4" s="50"/>
      <c r="C4" s="50" t="s">
        <v>895</v>
      </c>
      <c r="D4" s="50">
        <v>419790588</v>
      </c>
      <c r="E4" s="51"/>
      <c r="F4" s="51"/>
      <c r="G4" s="51">
        <v>32.7804361810202</v>
      </c>
      <c r="H4" s="51">
        <v>62.661687395368901</v>
      </c>
      <c r="I4" s="51">
        <v>37.372365365403802</v>
      </c>
      <c r="J4" s="51"/>
      <c r="K4" s="51"/>
      <c r="L4" s="51">
        <v>41.074581406860901</v>
      </c>
      <c r="M4" s="51">
        <v>41.958853639214702</v>
      </c>
      <c r="N4" s="51">
        <v>44.815344164263699</v>
      </c>
      <c r="O4" s="51"/>
      <c r="P4" s="51">
        <v>1.20713621759664</v>
      </c>
      <c r="Q4" s="51">
        <v>-1408824</v>
      </c>
      <c r="R4" s="51">
        <v>8933335</v>
      </c>
      <c r="S4" s="51">
        <v>228275181.77811101</v>
      </c>
      <c r="T4" s="51">
        <v>54002417</v>
      </c>
      <c r="U4" s="52">
        <v>17653.715538110599</v>
      </c>
      <c r="V4" s="50">
        <v>2774314967156.4302</v>
      </c>
      <c r="W4" s="51"/>
      <c r="X4" s="51"/>
      <c r="Y4" s="51"/>
      <c r="Z4" s="51">
        <v>47.964863308195397</v>
      </c>
      <c r="AA4" s="51">
        <v>20.1818798858205</v>
      </c>
      <c r="AB4" s="51">
        <v>31.095106486218</v>
      </c>
      <c r="AC4" s="51"/>
      <c r="AD4" s="51">
        <v>58771.07</v>
      </c>
      <c r="AE4" s="51">
        <v>5.6493721109343298</v>
      </c>
      <c r="AF4" s="51">
        <v>36.6108495095988</v>
      </c>
      <c r="AG4" s="51">
        <v>1.68236125592314</v>
      </c>
      <c r="AH4" s="51">
        <v>5.7873518155364501</v>
      </c>
      <c r="AI4" s="51">
        <v>58.925418593139099</v>
      </c>
      <c r="AJ4" s="51">
        <v>59.972470031281397</v>
      </c>
      <c r="AK4" s="52">
        <v>292.44445955546797</v>
      </c>
      <c r="AL4" s="51">
        <v>4.8869875132919498</v>
      </c>
      <c r="AM4" s="52">
        <v>100</v>
      </c>
      <c r="AN4" s="51">
        <v>12.5359728836622</v>
      </c>
      <c r="AO4" s="51">
        <v>20.713060903618199</v>
      </c>
      <c r="AP4" s="51">
        <v>34.9929372833126</v>
      </c>
      <c r="AQ4" s="53"/>
      <c r="AR4" s="51">
        <v>1.15189919300725</v>
      </c>
      <c r="AS4" s="51"/>
      <c r="AT4" s="51">
        <v>95.520700000000005</v>
      </c>
      <c r="AU4" s="51">
        <v>84.447850000000003</v>
      </c>
      <c r="AV4" s="51">
        <v>0.93879000000000001</v>
      </c>
      <c r="AW4" s="51">
        <v>67.919689231685794</v>
      </c>
      <c r="AX4" s="51">
        <v>90.273686599832104</v>
      </c>
      <c r="AY4" s="51">
        <v>9.9893827074537</v>
      </c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X4" s="50"/>
      <c r="BY4" s="50"/>
      <c r="BZ4" s="50"/>
      <c r="CA4" s="50"/>
      <c r="CB4" s="50"/>
      <c r="CC4" s="50"/>
      <c r="AMJ4" s="50"/>
    </row>
    <row r="5" spans="1:1024" s="54" customFormat="1" x14ac:dyDescent="0.25">
      <c r="A5" s="50" t="s">
        <v>896</v>
      </c>
      <c r="B5" s="50"/>
      <c r="C5" s="50" t="s">
        <v>897</v>
      </c>
      <c r="D5" s="50">
        <v>102511922</v>
      </c>
      <c r="E5" s="51"/>
      <c r="F5" s="51"/>
      <c r="G5" s="51">
        <v>15.1356421360653</v>
      </c>
      <c r="H5" s="51">
        <v>66.404239367787596</v>
      </c>
      <c r="I5" s="51">
        <v>92.766436630347201</v>
      </c>
      <c r="J5" s="51"/>
      <c r="K5" s="51"/>
      <c r="L5" s="51">
        <v>37.667923937237298</v>
      </c>
      <c r="M5" s="51">
        <v>61.111596728326603</v>
      </c>
      <c r="N5" s="51">
        <v>65.033631382035693</v>
      </c>
      <c r="O5" s="51"/>
      <c r="P5" s="51"/>
      <c r="Q5" s="51">
        <v>-642033</v>
      </c>
      <c r="R5" s="51">
        <v>33895</v>
      </c>
      <c r="S5" s="51">
        <v>59467579</v>
      </c>
      <c r="T5" s="51">
        <v>6427832</v>
      </c>
      <c r="U5" s="52">
        <v>30149.779073145699</v>
      </c>
      <c r="V5" s="50">
        <v>1632912822080.02</v>
      </c>
      <c r="W5" s="51"/>
      <c r="X5" s="51"/>
      <c r="Y5" s="51"/>
      <c r="Z5" s="51">
        <v>56.872409076705601</v>
      </c>
      <c r="AA5" s="51">
        <v>9.3541351342702797</v>
      </c>
      <c r="AB5" s="51">
        <v>75.202193474103495</v>
      </c>
      <c r="AC5" s="51">
        <v>1.08879236956905</v>
      </c>
      <c r="AD5" s="51">
        <v>89500.84</v>
      </c>
      <c r="AE5" s="51">
        <v>1.6433971223108299</v>
      </c>
      <c r="AF5" s="51">
        <v>46.7157078426767</v>
      </c>
      <c r="AG5" s="51">
        <v>34.251720111449302</v>
      </c>
      <c r="AH5" s="51">
        <v>30.165530949910899</v>
      </c>
      <c r="AI5" s="51">
        <v>62.332076062762702</v>
      </c>
      <c r="AJ5" s="51">
        <v>16.0954861614625</v>
      </c>
      <c r="AK5" s="52">
        <v>2417.5771745157899</v>
      </c>
      <c r="AL5" s="51">
        <v>6.1488825399051699</v>
      </c>
      <c r="AM5" s="52">
        <v>97.949799120324002</v>
      </c>
      <c r="AN5" s="51">
        <v>6.2960675195123104</v>
      </c>
      <c r="AO5" s="51">
        <v>19.384100416653901</v>
      </c>
      <c r="AP5" s="51">
        <v>4.9840271678377501</v>
      </c>
      <c r="AQ5" s="53"/>
      <c r="AR5" s="51">
        <v>6.4214466607823901</v>
      </c>
      <c r="AS5" s="51">
        <v>4.7107799999999997</v>
      </c>
      <c r="AT5" s="51">
        <v>96.968789999999998</v>
      </c>
      <c r="AU5" s="51">
        <v>99.649870000000007</v>
      </c>
      <c r="AV5" s="51">
        <v>0.99317999999999995</v>
      </c>
      <c r="AW5" s="51">
        <v>91.060129128664002</v>
      </c>
      <c r="AX5" s="51">
        <v>100</v>
      </c>
      <c r="AY5" s="51">
        <v>6.1694079178382504</v>
      </c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X5" s="50"/>
      <c r="BY5" s="50"/>
      <c r="BZ5" s="50"/>
      <c r="CA5" s="50"/>
      <c r="CB5" s="50"/>
      <c r="CC5" s="50"/>
      <c r="AMJ5" s="50"/>
    </row>
    <row r="6" spans="1:1024" s="54" customFormat="1" x14ac:dyDescent="0.25">
      <c r="A6" s="50" t="s">
        <v>898</v>
      </c>
      <c r="B6" s="50"/>
      <c r="C6" s="50" t="s">
        <v>899</v>
      </c>
      <c r="D6" s="50">
        <v>7358965</v>
      </c>
      <c r="E6" s="51"/>
      <c r="F6" s="51"/>
      <c r="G6" s="51">
        <v>23.7129242507539</v>
      </c>
      <c r="H6" s="51">
        <v>67.490417000272501</v>
      </c>
      <c r="I6" s="51">
        <v>18.1770161788317</v>
      </c>
      <c r="J6" s="51"/>
      <c r="K6" s="51"/>
      <c r="L6" s="51">
        <v>48.800638422386903</v>
      </c>
      <c r="M6" s="51"/>
      <c r="N6" s="51"/>
      <c r="O6" s="51"/>
      <c r="P6" s="51">
        <v>0.49942651639313901</v>
      </c>
      <c r="Q6" s="51">
        <v>-87055</v>
      </c>
      <c r="R6" s="51">
        <v>6362</v>
      </c>
      <c r="S6" s="51">
        <v>6079320.8487059101</v>
      </c>
      <c r="T6" s="51">
        <v>3627602.34</v>
      </c>
      <c r="U6" s="52">
        <v>15358.7610585564</v>
      </c>
      <c r="V6" s="50">
        <v>73523538154.681198</v>
      </c>
      <c r="W6" s="51"/>
      <c r="X6" s="51"/>
      <c r="Y6" s="51"/>
      <c r="Z6" s="51">
        <v>63.0006720443765</v>
      </c>
      <c r="AA6" s="51">
        <v>11.338264397439801</v>
      </c>
      <c r="AB6" s="51">
        <v>76.218155371992793</v>
      </c>
      <c r="AC6" s="51"/>
      <c r="AD6" s="51">
        <v>567.95000000000005</v>
      </c>
      <c r="AE6" s="51"/>
      <c r="AF6" s="51">
        <v>6.2680004949523802</v>
      </c>
      <c r="AG6" s="51">
        <v>85.033445076779302</v>
      </c>
      <c r="AH6" s="51">
        <v>13.822339850253501</v>
      </c>
      <c r="AI6" s="51">
        <v>51.199361577613203</v>
      </c>
      <c r="AJ6" s="51">
        <v>18.843199826991</v>
      </c>
      <c r="AK6" s="52">
        <v>51798.894114186602</v>
      </c>
      <c r="AL6" s="51">
        <v>8.87121971551983</v>
      </c>
      <c r="AM6" s="52">
        <v>99.998738088608107</v>
      </c>
      <c r="AN6" s="51">
        <v>11.6291677143576</v>
      </c>
      <c r="AO6" s="51">
        <v>19.097512840685098</v>
      </c>
      <c r="AP6" s="51">
        <v>17.178846170585</v>
      </c>
      <c r="AQ6" s="53"/>
      <c r="AR6" s="51">
        <v>2.26723392472779</v>
      </c>
      <c r="AS6" s="51">
        <v>5.31548</v>
      </c>
      <c r="AT6" s="51">
        <v>98.37003</v>
      </c>
      <c r="AU6" s="51">
        <v>91.278829999999999</v>
      </c>
      <c r="AV6" s="51">
        <v>1.0182</v>
      </c>
      <c r="AW6" s="51"/>
      <c r="AX6" s="51">
        <v>98.383731333354206</v>
      </c>
      <c r="AY6" s="51">
        <v>35.7023029918698</v>
      </c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X6" s="50"/>
      <c r="BY6" s="50"/>
      <c r="BZ6" s="50"/>
      <c r="CA6" s="50"/>
      <c r="CB6" s="50"/>
      <c r="CC6" s="50"/>
      <c r="AMJ6" s="50"/>
    </row>
    <row r="7" spans="1:1024" s="54" customFormat="1" x14ac:dyDescent="0.25">
      <c r="A7" s="50" t="s">
        <v>900</v>
      </c>
      <c r="B7" s="50"/>
      <c r="C7" s="50" t="s">
        <v>901</v>
      </c>
      <c r="D7" s="50">
        <v>2081651801</v>
      </c>
      <c r="E7" s="51"/>
      <c r="F7" s="51"/>
      <c r="G7" s="51">
        <v>20.4988123856016</v>
      </c>
      <c r="H7" s="51">
        <v>70.004949740755194</v>
      </c>
      <c r="I7" s="51">
        <v>130.81043145756701</v>
      </c>
      <c r="J7" s="51"/>
      <c r="K7" s="51"/>
      <c r="L7" s="51">
        <v>44.366411761736302</v>
      </c>
      <c r="M7" s="51">
        <v>23.4057053390808</v>
      </c>
      <c r="N7" s="51">
        <v>25.306147368808499</v>
      </c>
      <c r="O7" s="51">
        <v>8.6280904693933902</v>
      </c>
      <c r="P7" s="51">
        <v>4.9742039906686998E-2</v>
      </c>
      <c r="Q7" s="51">
        <v>-3791004</v>
      </c>
      <c r="R7" s="51">
        <v>1728710</v>
      </c>
      <c r="S7" s="51">
        <v>963814708.88175797</v>
      </c>
      <c r="T7" s="51">
        <v>302329375</v>
      </c>
      <c r="U7" s="52">
        <v>16026.214662185699</v>
      </c>
      <c r="V7" s="50">
        <v>16284459791798.199</v>
      </c>
      <c r="W7" s="51"/>
      <c r="X7" s="51"/>
      <c r="Y7" s="51"/>
      <c r="Z7" s="51">
        <v>67.938993254394305</v>
      </c>
      <c r="AA7" s="51">
        <v>27.500803414197701</v>
      </c>
      <c r="AB7" s="51">
        <v>77.661513421059595</v>
      </c>
      <c r="AC7" s="51">
        <v>1.9308311141749299</v>
      </c>
      <c r="AD7" s="51">
        <v>598879.87071770302</v>
      </c>
      <c r="AE7" s="51">
        <v>1.7488626877526701</v>
      </c>
      <c r="AF7" s="51">
        <v>48.813699256923599</v>
      </c>
      <c r="AG7" s="51">
        <v>29.805111931305699</v>
      </c>
      <c r="AH7" s="51">
        <v>14.5608194744692</v>
      </c>
      <c r="AI7" s="51">
        <v>55.633588238263698</v>
      </c>
      <c r="AJ7" s="51">
        <v>18.789816428917501</v>
      </c>
      <c r="AK7" s="52">
        <v>4341.7319623187996</v>
      </c>
      <c r="AL7" s="51">
        <v>5.7761284455578803</v>
      </c>
      <c r="AM7" s="52">
        <v>99.092878589042897</v>
      </c>
      <c r="AN7" s="51">
        <v>8.4879175699848499</v>
      </c>
      <c r="AO7" s="51">
        <v>18.694913376020601</v>
      </c>
      <c r="AP7" s="51">
        <v>15.7346401454547</v>
      </c>
      <c r="AQ7" s="53"/>
      <c r="AR7" s="51"/>
      <c r="AS7" s="51"/>
      <c r="AT7" s="51">
        <v>102.30240000000001</v>
      </c>
      <c r="AU7" s="51">
        <v>95.959389999999999</v>
      </c>
      <c r="AV7" s="51">
        <v>1.0058499999999999</v>
      </c>
      <c r="AW7" s="51">
        <v>74.111705586877804</v>
      </c>
      <c r="AX7" s="51">
        <v>97.591621601002799</v>
      </c>
      <c r="AY7" s="51">
        <v>4.4977679290492398</v>
      </c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X7" s="50"/>
      <c r="BY7" s="50"/>
      <c r="BZ7" s="50"/>
      <c r="CA7" s="50"/>
      <c r="CB7" s="50"/>
      <c r="CC7" s="50"/>
      <c r="AMJ7" s="50"/>
    </row>
    <row r="8" spans="1:1024" s="54" customFormat="1" x14ac:dyDescent="0.25">
      <c r="A8" s="50" t="s">
        <v>902</v>
      </c>
      <c r="B8" s="50"/>
      <c r="C8" s="50" t="s">
        <v>903</v>
      </c>
      <c r="D8" s="50">
        <v>3249140605</v>
      </c>
      <c r="E8" s="51"/>
      <c r="F8" s="51"/>
      <c r="G8" s="51">
        <v>28.897570749621099</v>
      </c>
      <c r="H8" s="51">
        <v>65.284623566337601</v>
      </c>
      <c r="I8" s="51">
        <v>98.138363640419996</v>
      </c>
      <c r="J8" s="51"/>
      <c r="K8" s="51"/>
      <c r="L8" s="51">
        <v>54.868743301328102</v>
      </c>
      <c r="M8" s="51">
        <v>27.654026813597099</v>
      </c>
      <c r="N8" s="51">
        <v>25.126696671203401</v>
      </c>
      <c r="O8" s="51"/>
      <c r="P8" s="51">
        <v>0.49370773657896599</v>
      </c>
      <c r="Q8" s="51">
        <v>-11460012</v>
      </c>
      <c r="R8" s="51">
        <v>8911975</v>
      </c>
      <c r="S8" s="51">
        <v>739426396.48065305</v>
      </c>
      <c r="T8" s="51">
        <v>113179445</v>
      </c>
      <c r="U8" s="52">
        <v>10335.931621494399</v>
      </c>
      <c r="V8" s="50">
        <v>11638859227436.801</v>
      </c>
      <c r="W8" s="51"/>
      <c r="X8" s="51"/>
      <c r="Y8" s="51"/>
      <c r="Z8" s="51">
        <v>55.476148529257401</v>
      </c>
      <c r="AA8" s="51">
        <v>34.618050539126202</v>
      </c>
      <c r="AB8" s="51">
        <v>46.024662160636097</v>
      </c>
      <c r="AC8" s="51"/>
      <c r="AD8" s="51">
        <v>357984.94151364802</v>
      </c>
      <c r="AE8" s="51">
        <v>2.34804395911992</v>
      </c>
      <c r="AF8" s="51">
        <v>41.466296436370499</v>
      </c>
      <c r="AG8" s="51">
        <v>21.850906598245</v>
      </c>
      <c r="AH8" s="51">
        <v>12.6698431444453</v>
      </c>
      <c r="AI8" s="51">
        <v>45.131256698671898</v>
      </c>
      <c r="AJ8" s="51"/>
      <c r="AK8" s="52">
        <v>3923.3893859365899</v>
      </c>
      <c r="AL8" s="51">
        <v>2.29821640857788</v>
      </c>
      <c r="AM8" s="52">
        <v>99.353237297508201</v>
      </c>
      <c r="AN8" s="51">
        <v>10.0911796578345</v>
      </c>
      <c r="AO8" s="51">
        <v>22.266006760384499</v>
      </c>
      <c r="AP8" s="51">
        <v>35.361265591636801</v>
      </c>
      <c r="AQ8" s="53"/>
      <c r="AR8" s="51"/>
      <c r="AS8" s="51"/>
      <c r="AT8" s="51">
        <v>107.8682</v>
      </c>
      <c r="AU8" s="51">
        <v>92.014449999999997</v>
      </c>
      <c r="AV8" s="51">
        <v>1.0264200000000001</v>
      </c>
      <c r="AW8" s="51">
        <v>55.116903050458603</v>
      </c>
      <c r="AX8" s="51">
        <v>89.684829859014101</v>
      </c>
      <c r="AY8" s="51">
        <v>8.6627370967645394</v>
      </c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X8" s="50"/>
      <c r="BY8" s="50"/>
      <c r="BZ8" s="50"/>
      <c r="CA8" s="50"/>
      <c r="CB8" s="50"/>
      <c r="CC8" s="50"/>
      <c r="AMJ8" s="50"/>
    </row>
    <row r="9" spans="1:1024" s="54" customFormat="1" x14ac:dyDescent="0.25">
      <c r="A9" s="50" t="s">
        <v>904</v>
      </c>
      <c r="B9" s="50"/>
      <c r="C9" s="50" t="s">
        <v>312</v>
      </c>
      <c r="D9" s="50">
        <v>2328220870</v>
      </c>
      <c r="E9" s="51"/>
      <c r="F9" s="51"/>
      <c r="G9" s="51">
        <v>19.767547040269299</v>
      </c>
      <c r="H9" s="51">
        <v>69.488094955608304</v>
      </c>
      <c r="I9" s="51">
        <v>95.431605534194901</v>
      </c>
      <c r="J9" s="51"/>
      <c r="K9" s="51"/>
      <c r="L9" s="51">
        <v>40.947211328562702</v>
      </c>
      <c r="M9" s="51">
        <v>27.098010178374</v>
      </c>
      <c r="N9" s="51">
        <v>29.536506757018099</v>
      </c>
      <c r="O9" s="51"/>
      <c r="P9" s="51">
        <v>3.1008561247960101E-2</v>
      </c>
      <c r="Q9" s="51">
        <v>-2057249</v>
      </c>
      <c r="R9" s="51">
        <v>1729157</v>
      </c>
      <c r="S9" s="51">
        <v>1363172025.8706501</v>
      </c>
      <c r="T9" s="51">
        <v>437842302</v>
      </c>
      <c r="U9" s="52">
        <v>19320.364214827499</v>
      </c>
      <c r="V9" s="50">
        <v>25942413437360</v>
      </c>
      <c r="W9" s="51"/>
      <c r="X9" s="51"/>
      <c r="Y9" s="51"/>
      <c r="Z9" s="51">
        <v>67.310852172286005</v>
      </c>
      <c r="AA9" s="51">
        <v>24.976044250887899</v>
      </c>
      <c r="AB9" s="51">
        <v>77.437284718315993</v>
      </c>
      <c r="AC9" s="51">
        <v>2.4027013405488198</v>
      </c>
      <c r="AD9" s="51">
        <v>866663.16570860299</v>
      </c>
      <c r="AE9" s="51">
        <v>1.6672403292642699</v>
      </c>
      <c r="AF9" s="51">
        <v>47.783779891690202</v>
      </c>
      <c r="AG9" s="51">
        <v>26.3598455773135</v>
      </c>
      <c r="AH9" s="51">
        <v>16.479741995275798</v>
      </c>
      <c r="AI9" s="51">
        <v>59.052788671437298</v>
      </c>
      <c r="AJ9" s="51">
        <v>22.378879581657401</v>
      </c>
      <c r="AK9" s="52">
        <v>4522.0532047181196</v>
      </c>
      <c r="AL9" s="51">
        <v>6.2942562717420598</v>
      </c>
      <c r="AM9" s="52">
        <v>96.877664423860793</v>
      </c>
      <c r="AN9" s="51">
        <v>8.2026259811728597</v>
      </c>
      <c r="AO9" s="51">
        <v>17.6729017542641</v>
      </c>
      <c r="AP9" s="51">
        <v>15</v>
      </c>
      <c r="AQ9" s="53"/>
      <c r="AR9" s="51"/>
      <c r="AS9" s="51"/>
      <c r="AT9" s="51">
        <v>102.0474</v>
      </c>
      <c r="AU9" s="51">
        <v>96.097489999999993</v>
      </c>
      <c r="AV9" s="51">
        <v>1.00508</v>
      </c>
      <c r="AW9" s="51">
        <v>74.129713512853598</v>
      </c>
      <c r="AX9" s="51">
        <v>97.8255563174976</v>
      </c>
      <c r="AY9" s="51">
        <v>5.4278180863458401</v>
      </c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X9" s="50"/>
      <c r="BY9" s="50"/>
      <c r="BZ9" s="50"/>
      <c r="CA9" s="50"/>
      <c r="CB9" s="50"/>
      <c r="CC9" s="50"/>
      <c r="AMJ9" s="50"/>
    </row>
    <row r="10" spans="1:1024" s="54" customFormat="1" x14ac:dyDescent="0.25">
      <c r="A10" s="50" t="s">
        <v>905</v>
      </c>
      <c r="B10" s="50"/>
      <c r="C10" s="50" t="s">
        <v>906</v>
      </c>
      <c r="D10" s="50">
        <v>417797257</v>
      </c>
      <c r="E10" s="51"/>
      <c r="F10" s="51"/>
      <c r="G10" s="51">
        <v>21.039086554110401</v>
      </c>
      <c r="H10" s="51">
        <v>66.913936050553104</v>
      </c>
      <c r="I10" s="51">
        <v>18.477375408939398</v>
      </c>
      <c r="J10" s="51"/>
      <c r="K10" s="51"/>
      <c r="L10" s="51">
        <v>33.052619485617697</v>
      </c>
      <c r="M10" s="51">
        <v>29.722353909898398</v>
      </c>
      <c r="N10" s="51">
        <v>30.529143293441798</v>
      </c>
      <c r="O10" s="51">
        <v>24.261641114942201</v>
      </c>
      <c r="P10" s="51">
        <v>0.22964343765693701</v>
      </c>
      <c r="Q10" s="51">
        <v>1510981</v>
      </c>
      <c r="R10" s="51">
        <v>336840</v>
      </c>
      <c r="S10" s="51">
        <v>252390985.74948001</v>
      </c>
      <c r="T10" s="51">
        <v>18637500</v>
      </c>
      <c r="U10" s="52">
        <v>21369.622472296</v>
      </c>
      <c r="V10" s="50">
        <v>3410695054029.3198</v>
      </c>
      <c r="W10" s="51"/>
      <c r="X10" s="51"/>
      <c r="Y10" s="51"/>
      <c r="Z10" s="51">
        <v>58.575511871362202</v>
      </c>
      <c r="AA10" s="51">
        <v>14.433831919816001</v>
      </c>
      <c r="AB10" s="51">
        <v>70.645310272076102</v>
      </c>
      <c r="AC10" s="51">
        <v>0.88785845372552297</v>
      </c>
      <c r="AD10" s="51">
        <v>151727.76</v>
      </c>
      <c r="AE10" s="51">
        <v>3.09015007747377</v>
      </c>
      <c r="AF10" s="51">
        <v>28.178536865089999</v>
      </c>
      <c r="AG10" s="51">
        <v>38.906737212307398</v>
      </c>
      <c r="AH10" s="51">
        <v>8.5592972818066304</v>
      </c>
      <c r="AI10" s="51">
        <v>66.947380514382303</v>
      </c>
      <c r="AJ10" s="51">
        <v>20.510336470497801</v>
      </c>
      <c r="AK10" s="52">
        <v>12411.2086828628</v>
      </c>
      <c r="AL10" s="51">
        <v>7.4210733336032604</v>
      </c>
      <c r="AM10" s="52">
        <v>96.386061640821893</v>
      </c>
      <c r="AN10" s="51">
        <v>7.2121981072478603</v>
      </c>
      <c r="AO10" s="51">
        <v>23.069265512668402</v>
      </c>
      <c r="AP10" s="51">
        <v>12.7200017989125</v>
      </c>
      <c r="AQ10" s="53"/>
      <c r="AR10" s="51">
        <v>6.3536554875275</v>
      </c>
      <c r="AS10" s="51">
        <v>3.78477</v>
      </c>
      <c r="AT10" s="51">
        <v>97.734179999999995</v>
      </c>
      <c r="AU10" s="51">
        <v>96.472380000000001</v>
      </c>
      <c r="AV10" s="51">
        <v>0.98287000000000002</v>
      </c>
      <c r="AW10" s="51">
        <v>88.154573923352501</v>
      </c>
      <c r="AX10" s="51">
        <v>99.985046850884501</v>
      </c>
      <c r="AY10" s="51">
        <v>7.5726983154748702</v>
      </c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X10" s="50"/>
      <c r="BY10" s="50"/>
      <c r="BZ10" s="50"/>
      <c r="CA10" s="50"/>
      <c r="CB10" s="50"/>
      <c r="CC10" s="50"/>
      <c r="AMJ10" s="50"/>
    </row>
    <row r="11" spans="1:1024" s="54" customFormat="1" x14ac:dyDescent="0.25">
      <c r="A11" s="50" t="s">
        <v>907</v>
      </c>
      <c r="B11" s="50"/>
      <c r="C11" s="50" t="s">
        <v>288</v>
      </c>
      <c r="D11" s="50">
        <v>918793590</v>
      </c>
      <c r="E11" s="51"/>
      <c r="F11" s="51"/>
      <c r="G11" s="51">
        <v>18.015056846307498</v>
      </c>
      <c r="H11" s="51">
        <v>65.636052549297801</v>
      </c>
      <c r="I11" s="51">
        <v>33.496885303403097</v>
      </c>
      <c r="J11" s="51"/>
      <c r="K11" s="51"/>
      <c r="L11" s="51">
        <v>27.816489498941099</v>
      </c>
      <c r="M11" s="51">
        <v>39.695134109824401</v>
      </c>
      <c r="N11" s="51">
        <v>42.892862959512698</v>
      </c>
      <c r="O11" s="51"/>
      <c r="P11" s="51">
        <v>3.3110094992537302E-2</v>
      </c>
      <c r="Q11" s="51">
        <v>7894029</v>
      </c>
      <c r="R11" s="51">
        <v>369601</v>
      </c>
      <c r="S11" s="51">
        <v>1082810024.17818</v>
      </c>
      <c r="T11" s="51">
        <v>133110591</v>
      </c>
      <c r="U11" s="52">
        <v>34469.697193129701</v>
      </c>
      <c r="V11" s="50">
        <v>23068402795298.5</v>
      </c>
      <c r="W11" s="51"/>
      <c r="X11" s="51"/>
      <c r="Y11" s="51"/>
      <c r="Z11" s="51">
        <v>58.293972825481099</v>
      </c>
      <c r="AA11" s="51">
        <v>8.0849538314478195</v>
      </c>
      <c r="AB11" s="51">
        <v>76.5248264460391</v>
      </c>
      <c r="AC11" s="51">
        <v>1.8938196554233799</v>
      </c>
      <c r="AD11" s="51">
        <v>794017.98506744101</v>
      </c>
      <c r="AE11" s="51">
        <v>1.70393855620646</v>
      </c>
      <c r="AF11" s="51">
        <v>29.340986386621299</v>
      </c>
      <c r="AG11" s="51">
        <v>38.056523521777201</v>
      </c>
      <c r="AH11" s="51">
        <v>11.670337050534</v>
      </c>
      <c r="AI11" s="51">
        <v>72.183510501058905</v>
      </c>
      <c r="AJ11" s="51">
        <v>27.634595788416298</v>
      </c>
      <c r="AK11" s="52">
        <v>7854.8924381194001</v>
      </c>
      <c r="AL11" s="51">
        <v>6.9159390223169002</v>
      </c>
      <c r="AM11" s="52">
        <v>85.069004323500494</v>
      </c>
      <c r="AN11" s="51">
        <v>6.6845231200050996</v>
      </c>
      <c r="AO11" s="51">
        <v>16.817613001888599</v>
      </c>
      <c r="AP11" s="51">
        <v>8.6999999999999993</v>
      </c>
      <c r="AQ11" s="53"/>
      <c r="AR11" s="51">
        <v>5.9249214621143196</v>
      </c>
      <c r="AS11" s="51">
        <v>4.8019100000000003</v>
      </c>
      <c r="AT11" s="51">
        <v>100.468</v>
      </c>
      <c r="AU11" s="51">
        <v>96.992450000000005</v>
      </c>
      <c r="AV11" s="51">
        <v>0.99060999999999999</v>
      </c>
      <c r="AW11" s="51">
        <v>93.067298603411302</v>
      </c>
      <c r="AX11" s="51">
        <v>99.993208219131901</v>
      </c>
      <c r="AY11" s="51">
        <v>6.28938648148198</v>
      </c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X11" s="50"/>
      <c r="BY11" s="50"/>
      <c r="BZ11" s="50"/>
      <c r="CA11" s="50"/>
      <c r="CB11" s="50"/>
      <c r="CC11" s="50"/>
      <c r="AMJ11" s="50"/>
    </row>
    <row r="12" spans="1:1024" s="54" customFormat="1" x14ac:dyDescent="0.25">
      <c r="A12" s="50" t="s">
        <v>908</v>
      </c>
      <c r="B12" s="50"/>
      <c r="C12" s="50" t="s">
        <v>909</v>
      </c>
      <c r="D12" s="50">
        <v>341783171</v>
      </c>
      <c r="E12" s="51"/>
      <c r="F12" s="51"/>
      <c r="G12" s="51">
        <v>15.068116906395799</v>
      </c>
      <c r="H12" s="51">
        <v>64.331595499693805</v>
      </c>
      <c r="I12" s="51">
        <v>127.582277673283</v>
      </c>
      <c r="J12" s="51"/>
      <c r="K12" s="51"/>
      <c r="L12" s="51">
        <v>23.008267289371599</v>
      </c>
      <c r="M12" s="51">
        <v>41.445345863337003</v>
      </c>
      <c r="N12" s="51">
        <v>45.445947797896203</v>
      </c>
      <c r="O12" s="51"/>
      <c r="P12" s="51"/>
      <c r="Q12" s="51">
        <v>4446572</v>
      </c>
      <c r="R12" s="51">
        <v>2272</v>
      </c>
      <c r="S12" s="51">
        <v>582604112.86871397</v>
      </c>
      <c r="T12" s="51">
        <v>98371751</v>
      </c>
      <c r="U12" s="52">
        <v>46544.077444871997</v>
      </c>
      <c r="V12" s="50">
        <v>13646587749131</v>
      </c>
      <c r="W12" s="51"/>
      <c r="X12" s="51"/>
      <c r="Y12" s="51"/>
      <c r="Z12" s="51">
        <v>56.769144463988397</v>
      </c>
      <c r="AA12" s="51">
        <v>2.9524003103855501</v>
      </c>
      <c r="AB12" s="51">
        <v>80.775356945549703</v>
      </c>
      <c r="AC12" s="51">
        <v>2.1501498736469502</v>
      </c>
      <c r="AD12" s="51">
        <v>414171.55</v>
      </c>
      <c r="AE12" s="51">
        <v>1.44837999632578</v>
      </c>
      <c r="AF12" s="51">
        <v>43.036094770208599</v>
      </c>
      <c r="AG12" s="51">
        <v>38.339152683188701</v>
      </c>
      <c r="AH12" s="51">
        <v>25.803439515586302</v>
      </c>
      <c r="AI12" s="51">
        <v>76.991732710628398</v>
      </c>
      <c r="AJ12" s="51"/>
      <c r="AK12" s="52">
        <v>2980.8303932691902</v>
      </c>
      <c r="AL12" s="51">
        <v>6.4749208543699597</v>
      </c>
      <c r="AM12" s="52">
        <v>77.369323385275095</v>
      </c>
      <c r="AN12" s="51">
        <v>6.7561965407451998</v>
      </c>
      <c r="AO12" s="51">
        <v>11.097584484022001</v>
      </c>
      <c r="AP12" s="51">
        <v>3.5948586203905002</v>
      </c>
      <c r="AQ12" s="53"/>
      <c r="AR12" s="51">
        <v>6.1674908124806302</v>
      </c>
      <c r="AS12" s="51">
        <v>4.8019100000000003</v>
      </c>
      <c r="AT12" s="51">
        <v>102.6671</v>
      </c>
      <c r="AU12" s="51">
        <v>95.407259999999994</v>
      </c>
      <c r="AV12" s="51">
        <v>0.99289000000000005</v>
      </c>
      <c r="AW12" s="51">
        <v>98.639564959304096</v>
      </c>
      <c r="AX12" s="51">
        <v>100</v>
      </c>
      <c r="AY12" s="51">
        <v>6.3270675898944297</v>
      </c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X12" s="50"/>
      <c r="BY12" s="50"/>
      <c r="BZ12" s="50"/>
      <c r="CA12" s="50"/>
      <c r="CB12" s="50"/>
      <c r="CC12" s="50"/>
      <c r="AMJ12" s="50"/>
    </row>
    <row r="13" spans="1:1024" s="54" customFormat="1" x14ac:dyDescent="0.25">
      <c r="A13" s="50" t="s">
        <v>910</v>
      </c>
      <c r="B13" s="50"/>
      <c r="C13" s="50" t="s">
        <v>911</v>
      </c>
      <c r="D13" s="50">
        <v>446786293</v>
      </c>
      <c r="E13" s="51">
        <v>78.320934132880197</v>
      </c>
      <c r="F13" s="51">
        <v>83.765116878045802</v>
      </c>
      <c r="G13" s="51">
        <v>15.1480365084934</v>
      </c>
      <c r="H13" s="51">
        <v>64.688863326180297</v>
      </c>
      <c r="I13" s="51">
        <v>105.406603575888</v>
      </c>
      <c r="J13" s="51">
        <v>10.5488196519717</v>
      </c>
      <c r="K13" s="51">
        <v>1.5566811702782699</v>
      </c>
      <c r="L13" s="51">
        <v>25.484300925755999</v>
      </c>
      <c r="M13" s="51">
        <v>41.137549681345597</v>
      </c>
      <c r="N13" s="51">
        <v>44.429665742350601</v>
      </c>
      <c r="O13" s="51"/>
      <c r="P13" s="51"/>
      <c r="Q13" s="51">
        <v>4281648</v>
      </c>
      <c r="R13" s="51">
        <v>34441</v>
      </c>
      <c r="S13" s="51">
        <v>636860155.86871397</v>
      </c>
      <c r="T13" s="51">
        <v>105634851</v>
      </c>
      <c r="U13" s="52">
        <v>43464.1303497306</v>
      </c>
      <c r="V13" s="50">
        <v>18768076076357.301</v>
      </c>
      <c r="W13" s="51"/>
      <c r="X13" s="51"/>
      <c r="Y13" s="51"/>
      <c r="Z13" s="51">
        <v>56.925753225848403</v>
      </c>
      <c r="AA13" s="51">
        <v>4.3678622033121597</v>
      </c>
      <c r="AB13" s="51">
        <v>79.857222308276107</v>
      </c>
      <c r="AC13" s="51">
        <v>2.1267097102158101</v>
      </c>
      <c r="AD13" s="51">
        <v>524444.25</v>
      </c>
      <c r="AE13" s="51">
        <v>1.44744550881365</v>
      </c>
      <c r="AF13" s="51">
        <v>42.821658634265603</v>
      </c>
      <c r="AG13" s="51">
        <v>38.089679649061402</v>
      </c>
      <c r="AH13" s="51">
        <v>25.9404663191041</v>
      </c>
      <c r="AI13" s="51">
        <v>74.515699074243997</v>
      </c>
      <c r="AJ13" s="51">
        <v>17.727383726521701</v>
      </c>
      <c r="AK13" s="52">
        <v>3065.40134641844</v>
      </c>
      <c r="AL13" s="51">
        <v>7.3084195437035397</v>
      </c>
      <c r="AM13" s="52">
        <v>79.863467233759806</v>
      </c>
      <c r="AN13" s="51">
        <v>6.66759439301158</v>
      </c>
      <c r="AO13" s="51">
        <v>12.820428525834901</v>
      </c>
      <c r="AP13" s="51">
        <v>3.88719573394755</v>
      </c>
      <c r="AQ13" s="53"/>
      <c r="AR13" s="51">
        <v>6.1082828271087797</v>
      </c>
      <c r="AS13" s="51">
        <v>4.8009300000000001</v>
      </c>
      <c r="AT13" s="51">
        <v>101.9404</v>
      </c>
      <c r="AU13" s="51">
        <v>97.198009999999996</v>
      </c>
      <c r="AV13" s="51">
        <v>0.99763000000000002</v>
      </c>
      <c r="AW13" s="51">
        <v>96.316263862539401</v>
      </c>
      <c r="AX13" s="51">
        <v>100</v>
      </c>
      <c r="AY13" s="51">
        <v>6.2918816462403404</v>
      </c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X13" s="50"/>
      <c r="BY13" s="50"/>
      <c r="BZ13" s="50"/>
      <c r="CA13" s="50"/>
      <c r="CB13" s="50"/>
      <c r="CC13" s="50"/>
      <c r="AMJ13" s="50"/>
    </row>
    <row r="14" spans="1:1024" s="54" customFormat="1" x14ac:dyDescent="0.25">
      <c r="A14" s="50" t="s">
        <v>912</v>
      </c>
      <c r="B14" s="50"/>
      <c r="C14" s="50" t="s">
        <v>913</v>
      </c>
      <c r="D14" s="50">
        <v>743958386</v>
      </c>
      <c r="E14" s="51">
        <v>59.790925111046597</v>
      </c>
      <c r="F14" s="51">
        <v>63.199476790615499</v>
      </c>
      <c r="G14" s="51">
        <v>40.976320306389503</v>
      </c>
      <c r="H14" s="51">
        <v>55.641207226151501</v>
      </c>
      <c r="I14" s="51">
        <v>39.869312535337301</v>
      </c>
      <c r="J14" s="51">
        <v>8.9221279771880901</v>
      </c>
      <c r="K14" s="51">
        <v>4.5331281010335696</v>
      </c>
      <c r="L14" s="51">
        <v>55.0633790380055</v>
      </c>
      <c r="M14" s="51">
        <v>36.702933806816603</v>
      </c>
      <c r="N14" s="51">
        <v>32.177479802582802</v>
      </c>
      <c r="O14" s="51"/>
      <c r="P14" s="51">
        <v>5.67215255661581</v>
      </c>
      <c r="Q14" s="51">
        <v>-9950688</v>
      </c>
      <c r="R14" s="51">
        <v>17779470</v>
      </c>
      <c r="S14" s="51">
        <v>16817454.563292898</v>
      </c>
      <c r="T14" s="51"/>
      <c r="U14" s="52">
        <v>4684.8240949895398</v>
      </c>
      <c r="V14" s="50">
        <v>841432963671.60095</v>
      </c>
      <c r="W14" s="51"/>
      <c r="X14" s="51"/>
      <c r="Y14" s="51"/>
      <c r="Z14" s="51">
        <v>57.379884125121201</v>
      </c>
      <c r="AA14" s="51">
        <v>44.866066613637102</v>
      </c>
      <c r="AB14" s="51">
        <v>69.353687516687103</v>
      </c>
      <c r="AC14" s="51"/>
      <c r="AD14" s="51">
        <v>11265.098402273599</v>
      </c>
      <c r="AE14" s="51">
        <v>2.35855295795269</v>
      </c>
      <c r="AF14" s="51">
        <v>31.0666297419104</v>
      </c>
      <c r="AG14" s="51">
        <v>27.2050915623999</v>
      </c>
      <c r="AH14" s="51">
        <v>11.211635749334199</v>
      </c>
      <c r="AI14" s="51">
        <v>44.9366209619945</v>
      </c>
      <c r="AJ14" s="51">
        <v>23.180217649350801</v>
      </c>
      <c r="AK14" s="52">
        <v>8089.6253440656801</v>
      </c>
      <c r="AL14" s="51">
        <v>0.89593092409744002</v>
      </c>
      <c r="AM14" s="52">
        <v>99.9998131259009</v>
      </c>
      <c r="AN14" s="51">
        <v>6.5989992293549902</v>
      </c>
      <c r="AO14" s="51">
        <v>22.690650430621499</v>
      </c>
      <c r="AP14" s="51">
        <v>84.285716887922803</v>
      </c>
      <c r="AQ14" s="53"/>
      <c r="AR14" s="51"/>
      <c r="AS14" s="51"/>
      <c r="AT14" s="51">
        <v>98.617000000000004</v>
      </c>
      <c r="AU14" s="51">
        <v>70.116590000000002</v>
      </c>
      <c r="AV14" s="51">
        <v>0.87434999999999996</v>
      </c>
      <c r="AW14" s="51">
        <v>31.332793448286999</v>
      </c>
      <c r="AX14" s="51">
        <v>54.970585433588901</v>
      </c>
      <c r="AY14" s="51">
        <v>9.1734929446220708</v>
      </c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X14" s="50"/>
      <c r="BY14" s="50"/>
      <c r="BZ14" s="50"/>
      <c r="CA14" s="50"/>
      <c r="CB14" s="50"/>
      <c r="CC14" s="50"/>
      <c r="AMJ14" s="50"/>
    </row>
    <row r="15" spans="1:1024" s="54" customFormat="1" x14ac:dyDescent="0.25">
      <c r="A15" s="50" t="s">
        <v>914</v>
      </c>
      <c r="B15" s="50"/>
      <c r="C15" s="50" t="s">
        <v>915</v>
      </c>
      <c r="D15" s="50">
        <v>1210312147</v>
      </c>
      <c r="E15" s="51"/>
      <c r="F15" s="51"/>
      <c r="G15" s="51">
        <v>16.5234666898609</v>
      </c>
      <c r="H15" s="51">
        <v>65.544489377166499</v>
      </c>
      <c r="I15" s="51">
        <v>34.437765835589801</v>
      </c>
      <c r="J15" s="51"/>
      <c r="K15" s="51"/>
      <c r="L15" s="51">
        <v>18.665021635254401</v>
      </c>
      <c r="M15" s="51">
        <v>30.238199121107399</v>
      </c>
      <c r="N15" s="51">
        <v>31.510786721448</v>
      </c>
      <c r="O15" s="51"/>
      <c r="P15" s="51">
        <v>3.95266360410812E-4</v>
      </c>
      <c r="Q15" s="51">
        <v>16214522</v>
      </c>
      <c r="R15" s="51">
        <v>39427</v>
      </c>
      <c r="S15" s="51">
        <v>2442281805.7702098</v>
      </c>
      <c r="T15" s="51">
        <v>368708675.33999997</v>
      </c>
      <c r="U15" s="52">
        <v>50985.750237279899</v>
      </c>
      <c r="V15" s="50">
        <v>54205741387665</v>
      </c>
      <c r="W15" s="51"/>
      <c r="X15" s="51"/>
      <c r="Y15" s="51"/>
      <c r="Z15" s="51">
        <v>60.698558864401001</v>
      </c>
      <c r="AA15" s="51">
        <v>2.7858510539444499</v>
      </c>
      <c r="AB15" s="51">
        <v>78.281690982383793</v>
      </c>
      <c r="AC15" s="51">
        <v>2.5567800046943998</v>
      </c>
      <c r="AD15" s="51">
        <v>1440101.05719948</v>
      </c>
      <c r="AE15" s="51">
        <v>2.27800816138345</v>
      </c>
      <c r="AF15" s="51">
        <v>35.115246612054499</v>
      </c>
      <c r="AG15" s="51">
        <v>28.9594318938369</v>
      </c>
      <c r="AH15" s="51">
        <v>15.0702477663525</v>
      </c>
      <c r="AI15" s="51">
        <v>81.334978364745595</v>
      </c>
      <c r="AJ15" s="51">
        <v>99.7032210441551</v>
      </c>
      <c r="AK15" s="52">
        <v>8822.1606421995893</v>
      </c>
      <c r="AL15" s="51">
        <v>10.925831512793</v>
      </c>
      <c r="AM15" s="52">
        <v>55.396029140021398</v>
      </c>
      <c r="AN15" s="51">
        <v>7.9368834428094601</v>
      </c>
      <c r="AO15" s="51">
        <v>12.1449138929294</v>
      </c>
      <c r="AP15" s="51">
        <v>5</v>
      </c>
      <c r="AQ15" s="53"/>
      <c r="AR15" s="51">
        <v>4.1105990505398502</v>
      </c>
      <c r="AS15" s="51">
        <v>5.1133199999999999</v>
      </c>
      <c r="AT15" s="51">
        <v>101.55759999999999</v>
      </c>
      <c r="AU15" s="51">
        <v>98.260040000000004</v>
      </c>
      <c r="AV15" s="51">
        <v>0.99138000000000004</v>
      </c>
      <c r="AW15" s="51">
        <v>98.909467529731103</v>
      </c>
      <c r="AX15" s="51">
        <v>100</v>
      </c>
      <c r="AY15" s="51">
        <v>6.8213130650547802</v>
      </c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X15" s="50"/>
      <c r="BY15" s="50"/>
      <c r="BZ15" s="50"/>
      <c r="CA15" s="50"/>
      <c r="CB15" s="50"/>
      <c r="CC15" s="50"/>
      <c r="AMJ15" s="50"/>
    </row>
    <row r="16" spans="1:1024" s="54" customFormat="1" x14ac:dyDescent="0.25">
      <c r="A16" s="50" t="s">
        <v>916</v>
      </c>
      <c r="B16" s="50"/>
      <c r="C16" s="50" t="s">
        <v>917</v>
      </c>
      <c r="D16" s="50">
        <v>780234406</v>
      </c>
      <c r="E16" s="51"/>
      <c r="F16" s="51"/>
      <c r="G16" s="51">
        <v>42.8560598715572</v>
      </c>
      <c r="H16" s="51">
        <v>54.115530890509497</v>
      </c>
      <c r="I16" s="51">
        <v>44.895781645412498</v>
      </c>
      <c r="J16" s="51"/>
      <c r="K16" s="51"/>
      <c r="L16" s="51">
        <v>63.991534737249196</v>
      </c>
      <c r="M16" s="51">
        <v>33.208648487983602</v>
      </c>
      <c r="N16" s="51">
        <v>25.050646595617199</v>
      </c>
      <c r="O16" s="51"/>
      <c r="P16" s="51">
        <v>5.72263587538606</v>
      </c>
      <c r="Q16" s="51">
        <v>-1462971</v>
      </c>
      <c r="R16" s="51">
        <v>7375530</v>
      </c>
      <c r="S16" s="51">
        <v>25863719.2257648</v>
      </c>
      <c r="T16" s="51"/>
      <c r="U16" s="52">
        <v>2457.48294370244</v>
      </c>
      <c r="V16" s="50">
        <v>729217800806.70496</v>
      </c>
      <c r="W16" s="51"/>
      <c r="X16" s="51"/>
      <c r="Y16" s="51"/>
      <c r="Z16" s="51">
        <v>69.362405814291705</v>
      </c>
      <c r="AA16" s="51">
        <v>56.891967464511701</v>
      </c>
      <c r="AB16" s="51">
        <v>82.682627526013704</v>
      </c>
      <c r="AC16" s="51"/>
      <c r="AD16" s="51">
        <v>8868.91568945769</v>
      </c>
      <c r="AE16" s="51">
        <v>1.26591140626089</v>
      </c>
      <c r="AF16" s="51">
        <v>38.604607187552801</v>
      </c>
      <c r="AG16" s="51">
        <v>30.523135570189101</v>
      </c>
      <c r="AH16" s="51">
        <v>18.191111671882599</v>
      </c>
      <c r="AI16" s="51">
        <v>36.008465262750804</v>
      </c>
      <c r="AJ16" s="51"/>
      <c r="AK16" s="52">
        <v>5827.2730622160298</v>
      </c>
      <c r="AL16" s="51">
        <v>0.26777732242420199</v>
      </c>
      <c r="AM16" s="52">
        <v>99.998947282185199</v>
      </c>
      <c r="AN16" s="51">
        <v>5.72934475755235</v>
      </c>
      <c r="AO16" s="51">
        <v>21.0346290169703</v>
      </c>
      <c r="AP16" s="51">
        <v>68.404839822457305</v>
      </c>
      <c r="AQ16" s="53"/>
      <c r="AR16" s="51"/>
      <c r="AS16" s="51">
        <v>3.7479200000000001</v>
      </c>
      <c r="AT16" s="51">
        <v>101.00620000000001</v>
      </c>
      <c r="AU16" s="51">
        <v>66.168310000000005</v>
      </c>
      <c r="AV16" s="51">
        <v>0.91988999999999999</v>
      </c>
      <c r="AW16" s="51">
        <v>18.830019334509899</v>
      </c>
      <c r="AX16" s="51">
        <v>42.046524186628801</v>
      </c>
      <c r="AY16" s="51">
        <v>11.8413931922153</v>
      </c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X16" s="50"/>
      <c r="BY16" s="50"/>
      <c r="BZ16" s="50"/>
      <c r="CA16" s="50"/>
      <c r="CB16" s="50"/>
      <c r="CC16" s="50"/>
      <c r="AMJ16" s="50"/>
    </row>
    <row r="17" spans="1:1024" s="54" customFormat="1" x14ac:dyDescent="0.25">
      <c r="A17" s="50" t="s">
        <v>918</v>
      </c>
      <c r="B17" s="50"/>
      <c r="C17" s="50" t="s">
        <v>919</v>
      </c>
      <c r="D17" s="50">
        <v>4772284113</v>
      </c>
      <c r="E17" s="51"/>
      <c r="F17" s="51"/>
      <c r="G17" s="51">
        <v>23.581225518678998</v>
      </c>
      <c r="H17" s="51">
        <v>67.934994342300598</v>
      </c>
      <c r="I17" s="51">
        <v>68.785905197097904</v>
      </c>
      <c r="J17" s="51"/>
      <c r="K17" s="51"/>
      <c r="L17" s="51">
        <v>44.987572000332598</v>
      </c>
      <c r="M17" s="51">
        <v>25.312851246768801</v>
      </c>
      <c r="N17" s="51">
        <v>25.683156558652001</v>
      </c>
      <c r="O17" s="51"/>
      <c r="P17" s="51">
        <v>9.1780322276650603E-2</v>
      </c>
      <c r="Q17" s="51">
        <v>-6044978</v>
      </c>
      <c r="R17" s="51">
        <v>1840192</v>
      </c>
      <c r="S17" s="51">
        <v>1767076877.23175</v>
      </c>
      <c r="T17" s="51">
        <v>417658729.33999997</v>
      </c>
      <c r="U17" s="52">
        <v>14555.847547003401</v>
      </c>
      <c r="V17" s="50">
        <v>30473237070032.102</v>
      </c>
      <c r="W17" s="51"/>
      <c r="X17" s="51"/>
      <c r="Y17" s="51"/>
      <c r="Z17" s="51">
        <v>59.865529109249898</v>
      </c>
      <c r="AA17" s="51">
        <v>26.722278119844599</v>
      </c>
      <c r="AB17" s="51">
        <v>62.179759845532303</v>
      </c>
      <c r="AC17" s="51">
        <v>1.5346592262235099</v>
      </c>
      <c r="AD17" s="51">
        <v>1133907.35403849</v>
      </c>
      <c r="AE17" s="51">
        <v>1.91190038074574</v>
      </c>
      <c r="AF17" s="51">
        <v>36.797367443319999</v>
      </c>
      <c r="AG17" s="51">
        <v>33.850283732192501</v>
      </c>
      <c r="AH17" s="51">
        <v>14.4067509930296</v>
      </c>
      <c r="AI17" s="51">
        <v>55.012427999667402</v>
      </c>
      <c r="AJ17" s="51">
        <v>21.292356433145802</v>
      </c>
      <c r="AK17" s="52">
        <v>5850.1767449215404</v>
      </c>
      <c r="AL17" s="51">
        <v>4.5184615579419303</v>
      </c>
      <c r="AM17" s="52">
        <v>97.402154441598</v>
      </c>
      <c r="AN17" s="51">
        <v>9.3071727460914495</v>
      </c>
      <c r="AO17" s="51">
        <v>19.8112259241943</v>
      </c>
      <c r="AP17" s="51">
        <v>23.0250286311968</v>
      </c>
      <c r="AQ17" s="53"/>
      <c r="AR17" s="51"/>
      <c r="AS17" s="51"/>
      <c r="AT17" s="51">
        <v>106.4264</v>
      </c>
      <c r="AU17" s="51">
        <v>95.05059</v>
      </c>
      <c r="AV17" s="51">
        <v>1.02739</v>
      </c>
      <c r="AW17" s="51">
        <v>67.294450878592698</v>
      </c>
      <c r="AX17" s="51">
        <v>96.909831406315604</v>
      </c>
      <c r="AY17" s="51">
        <v>6.0234758111332498</v>
      </c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X17" s="50"/>
      <c r="BY17" s="50"/>
      <c r="BZ17" s="50"/>
      <c r="CA17" s="50"/>
      <c r="CB17" s="50"/>
      <c r="CC17" s="50"/>
      <c r="AMJ17" s="50"/>
    </row>
    <row r="18" spans="1:1024" s="54" customFormat="1" x14ac:dyDescent="0.25">
      <c r="A18" s="50" t="s">
        <v>920</v>
      </c>
      <c r="B18" s="50"/>
      <c r="C18" s="50" t="s">
        <v>921</v>
      </c>
      <c r="D18" s="50">
        <v>6412522234</v>
      </c>
      <c r="E18" s="51"/>
      <c r="F18" s="51"/>
      <c r="G18" s="51">
        <v>27.482921741958499</v>
      </c>
      <c r="H18" s="51">
        <v>65.2922575171917</v>
      </c>
      <c r="I18" s="51">
        <v>68.708451884339198</v>
      </c>
      <c r="J18" s="51"/>
      <c r="K18" s="51"/>
      <c r="L18" s="51">
        <v>49.577798225174298</v>
      </c>
      <c r="M18" s="51">
        <v>25.352245393825299</v>
      </c>
      <c r="N18" s="51">
        <v>25.2771174663587</v>
      </c>
      <c r="O18" s="51"/>
      <c r="P18" s="51">
        <v>0.33221275098104402</v>
      </c>
      <c r="Q18" s="51">
        <v>-15664439</v>
      </c>
      <c r="R18" s="51">
        <v>19837692</v>
      </c>
      <c r="S18" s="51">
        <v>1837086756.1489501</v>
      </c>
      <c r="T18" s="51">
        <v>439422661.33999997</v>
      </c>
      <c r="U18" s="52">
        <v>11862.7515433306</v>
      </c>
      <c r="V18" s="50">
        <v>32695011726223.301</v>
      </c>
      <c r="W18" s="51"/>
      <c r="X18" s="51"/>
      <c r="Y18" s="51"/>
      <c r="Z18" s="51">
        <v>60.581000216561399</v>
      </c>
      <c r="AA18" s="51">
        <v>31.752055587368702</v>
      </c>
      <c r="AB18" s="51">
        <v>64.111728947623504</v>
      </c>
      <c r="AC18" s="51">
        <v>1.4990139023831299</v>
      </c>
      <c r="AD18" s="51">
        <v>1169198.1511705399</v>
      </c>
      <c r="AE18" s="51">
        <v>1.8962580027129401</v>
      </c>
      <c r="AF18" s="51">
        <v>38.269935041404999</v>
      </c>
      <c r="AG18" s="51">
        <v>31.8424962521228</v>
      </c>
      <c r="AH18" s="51">
        <v>14.724564451409201</v>
      </c>
      <c r="AI18" s="51">
        <v>50.422201774825702</v>
      </c>
      <c r="AJ18" s="51">
        <v>14.7950470851425</v>
      </c>
      <c r="AK18" s="52">
        <v>5539.7283691765897</v>
      </c>
      <c r="AL18" s="51">
        <v>3.5385321394607701</v>
      </c>
      <c r="AM18" s="52">
        <v>98.043929402805304</v>
      </c>
      <c r="AN18" s="51">
        <v>8.9866407713958001</v>
      </c>
      <c r="AO18" s="51">
        <v>20.232462635348899</v>
      </c>
      <c r="AP18" s="51">
        <v>41.875937411311298</v>
      </c>
      <c r="AQ18" s="53"/>
      <c r="AR18" s="51"/>
      <c r="AS18" s="51">
        <v>4.0379199999999997</v>
      </c>
      <c r="AT18" s="51">
        <v>103.88030000000001</v>
      </c>
      <c r="AU18" s="51">
        <v>87.969639999999998</v>
      </c>
      <c r="AV18" s="51">
        <v>0.99804999999999999</v>
      </c>
      <c r="AW18" s="51">
        <v>56.451721573739697</v>
      </c>
      <c r="AX18" s="51">
        <v>87.066633235383804</v>
      </c>
      <c r="AY18" s="51">
        <v>6.2200446428019101</v>
      </c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X18" s="50"/>
      <c r="BY18" s="50"/>
      <c r="BZ18" s="50"/>
      <c r="CA18" s="50"/>
      <c r="CB18" s="50"/>
      <c r="CC18" s="50"/>
      <c r="AMJ18" s="50"/>
    </row>
    <row r="19" spans="1:1024" s="54" customFormat="1" x14ac:dyDescent="0.25">
      <c r="A19" s="50" t="s">
        <v>922</v>
      </c>
      <c r="B19" s="50"/>
      <c r="C19" s="50" t="s">
        <v>923</v>
      </c>
      <c r="D19" s="50">
        <v>1640238121</v>
      </c>
      <c r="E19" s="51"/>
      <c r="F19" s="51"/>
      <c r="G19" s="51">
        <v>38.848503530646099</v>
      </c>
      <c r="H19" s="51">
        <v>57.594005317920001</v>
      </c>
      <c r="I19" s="51">
        <v>68.484089721287205</v>
      </c>
      <c r="J19" s="51"/>
      <c r="K19" s="51"/>
      <c r="L19" s="51">
        <v>62.948134939978502</v>
      </c>
      <c r="M19" s="51">
        <v>25.970639529136601</v>
      </c>
      <c r="N19" s="51">
        <v>18.903272310598101</v>
      </c>
      <c r="O19" s="51"/>
      <c r="P19" s="51">
        <v>3.5718596024229101</v>
      </c>
      <c r="Q19" s="51">
        <v>-9619461</v>
      </c>
      <c r="R19" s="51">
        <v>17997500</v>
      </c>
      <c r="S19" s="51">
        <v>70009878.917202696</v>
      </c>
      <c r="T19" s="51">
        <v>21763932</v>
      </c>
      <c r="U19" s="52">
        <v>4076.9604488919999</v>
      </c>
      <c r="V19" s="50">
        <v>2229466987792.2598</v>
      </c>
      <c r="W19" s="51"/>
      <c r="X19" s="51"/>
      <c r="Y19" s="51"/>
      <c r="Z19" s="51">
        <v>63.144407744217702</v>
      </c>
      <c r="AA19" s="51">
        <v>48.648018321379503</v>
      </c>
      <c r="AB19" s="51">
        <v>70.674203945556002</v>
      </c>
      <c r="AC19" s="51"/>
      <c r="AD19" s="51">
        <v>35291.188364349102</v>
      </c>
      <c r="AE19" s="51">
        <v>1.6709479057991601</v>
      </c>
      <c r="AF19" s="51">
        <v>42.535581529317703</v>
      </c>
      <c r="AG19" s="51">
        <v>26.0264565511463</v>
      </c>
      <c r="AH19" s="51">
        <v>15.670971291749799</v>
      </c>
      <c r="AI19" s="51">
        <v>37.051865060021498</v>
      </c>
      <c r="AJ19" s="51"/>
      <c r="AK19" s="52">
        <v>4584.2783499132402</v>
      </c>
      <c r="AL19" s="51">
        <v>0.52840689484291403</v>
      </c>
      <c r="AM19" s="52">
        <v>99.943178077189501</v>
      </c>
      <c r="AN19" s="51">
        <v>7.8384514879696097</v>
      </c>
      <c r="AO19" s="51">
        <v>22.157906862510899</v>
      </c>
      <c r="AP19" s="51">
        <v>70.147289776783595</v>
      </c>
      <c r="AQ19" s="53"/>
      <c r="AR19" s="51"/>
      <c r="AS19" s="51">
        <v>4.0811500000000001</v>
      </c>
      <c r="AT19" s="51">
        <v>99.340369999999993</v>
      </c>
      <c r="AU19" s="51">
        <v>73.983649999999997</v>
      </c>
      <c r="AV19" s="51">
        <v>0.93855</v>
      </c>
      <c r="AW19" s="51">
        <v>33.428047485666802</v>
      </c>
      <c r="AX19" s="51">
        <v>57.969998938148898</v>
      </c>
      <c r="AY19" s="51">
        <v>10.3698054643158</v>
      </c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X19" s="50"/>
      <c r="BY19" s="50"/>
      <c r="BZ19" s="50"/>
      <c r="CA19" s="50"/>
      <c r="CB19" s="50"/>
      <c r="CC19" s="50"/>
      <c r="AMJ19" s="50"/>
    </row>
    <row r="20" spans="1:1024" s="54" customFormat="1" x14ac:dyDescent="0.25">
      <c r="A20" s="50" t="s">
        <v>924</v>
      </c>
      <c r="B20" s="50"/>
      <c r="C20" s="50" t="s">
        <v>925</v>
      </c>
      <c r="D20" s="50">
        <v>555830605</v>
      </c>
      <c r="E20" s="51"/>
      <c r="F20" s="51"/>
      <c r="G20" s="51">
        <v>38.743938144791699</v>
      </c>
      <c r="H20" s="51">
        <v>57.757201472476503</v>
      </c>
      <c r="I20" s="51">
        <v>93.325621828732196</v>
      </c>
      <c r="J20" s="51"/>
      <c r="K20" s="51"/>
      <c r="L20" s="51">
        <v>57.619574976358102</v>
      </c>
      <c r="M20" s="51">
        <v>19.121346765231898</v>
      </c>
      <c r="N20" s="51">
        <v>14.882580511141301</v>
      </c>
      <c r="O20" s="51"/>
      <c r="P20" s="51">
        <v>1.1772154937986501</v>
      </c>
      <c r="Q20" s="51">
        <v>-2271334</v>
      </c>
      <c r="R20" s="51">
        <v>502213</v>
      </c>
      <c r="S20" s="51">
        <v>29505509.4069173</v>
      </c>
      <c r="T20" s="51">
        <v>7286547</v>
      </c>
      <c r="U20" s="52">
        <v>5622.6714050916098</v>
      </c>
      <c r="V20" s="50">
        <v>993777987034.12305</v>
      </c>
      <c r="W20" s="51"/>
      <c r="X20" s="51"/>
      <c r="Y20" s="51"/>
      <c r="Z20" s="51">
        <v>57.393980233245699</v>
      </c>
      <c r="AA20" s="51">
        <v>39.044176121654402</v>
      </c>
      <c r="AB20" s="51">
        <v>62.855122451276102</v>
      </c>
      <c r="AC20" s="51"/>
      <c r="AD20" s="51">
        <v>22050.42</v>
      </c>
      <c r="AE20" s="51">
        <v>1.94776629861599</v>
      </c>
      <c r="AF20" s="51">
        <v>52.763818101517799</v>
      </c>
      <c r="AG20" s="51">
        <v>19.922581271936998</v>
      </c>
      <c r="AH20" s="51">
        <v>14.956359026984799</v>
      </c>
      <c r="AI20" s="51">
        <v>42.380425023641898</v>
      </c>
      <c r="AJ20" s="51">
        <v>13.3834074123722</v>
      </c>
      <c r="AK20" s="52">
        <v>3340.1041233682299</v>
      </c>
      <c r="AL20" s="51">
        <v>0.86559210111888696</v>
      </c>
      <c r="AM20" s="52">
        <v>99.955056238013597</v>
      </c>
      <c r="AN20" s="51">
        <v>10.5270452286354</v>
      </c>
      <c r="AO20" s="51">
        <v>22.817004962446799</v>
      </c>
      <c r="AP20" s="51">
        <v>85.253188430735605</v>
      </c>
      <c r="AQ20" s="53"/>
      <c r="AR20" s="51"/>
      <c r="AS20" s="51">
        <v>5.3262</v>
      </c>
      <c r="AT20" s="51">
        <v>92.269099999999995</v>
      </c>
      <c r="AU20" s="51">
        <v>76.062700000000007</v>
      </c>
      <c r="AV20" s="51">
        <v>0.91200000000000003</v>
      </c>
      <c r="AW20" s="51">
        <v>41.3226631151758</v>
      </c>
      <c r="AX20" s="51">
        <v>64.998786837220607</v>
      </c>
      <c r="AY20" s="51">
        <v>7.0410922729600998</v>
      </c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X20" s="50"/>
      <c r="BY20" s="50"/>
      <c r="BZ20" s="50"/>
      <c r="CA20" s="50"/>
      <c r="CB20" s="50"/>
      <c r="CC20" s="50"/>
      <c r="AMJ20" s="50"/>
    </row>
    <row r="21" spans="1:1024" s="54" customFormat="1" x14ac:dyDescent="0.25">
      <c r="A21" s="50" t="s">
        <v>926</v>
      </c>
      <c r="B21" s="50"/>
      <c r="C21" s="50" t="s">
        <v>927</v>
      </c>
      <c r="D21" s="50">
        <v>1084407516</v>
      </c>
      <c r="E21" s="51"/>
      <c r="F21" s="51"/>
      <c r="G21" s="51">
        <v>38.902188118013697</v>
      </c>
      <c r="H21" s="51">
        <v>57.510219291160197</v>
      </c>
      <c r="I21" s="51">
        <v>60.262187381937402</v>
      </c>
      <c r="J21" s="51"/>
      <c r="K21" s="51"/>
      <c r="L21" s="51">
        <v>65.684030082616502</v>
      </c>
      <c r="M21" s="51">
        <v>32.213577356401203</v>
      </c>
      <c r="N21" s="51">
        <v>22.568019868022098</v>
      </c>
      <c r="O21" s="51"/>
      <c r="P21" s="51">
        <v>5.4453975330754698</v>
      </c>
      <c r="Q21" s="51">
        <v>-7348127</v>
      </c>
      <c r="R21" s="51">
        <v>17495287</v>
      </c>
      <c r="S21" s="51">
        <v>40504369.5102854</v>
      </c>
      <c r="T21" s="51"/>
      <c r="U21" s="52">
        <v>3278.0015053624002</v>
      </c>
      <c r="V21" s="50">
        <v>1235803659778.1001</v>
      </c>
      <c r="W21" s="51"/>
      <c r="X21" s="51"/>
      <c r="Y21" s="51"/>
      <c r="Z21" s="51">
        <v>66.097373039460294</v>
      </c>
      <c r="AA21" s="51">
        <v>52.882020972217198</v>
      </c>
      <c r="AB21" s="51">
        <v>74.160755498532595</v>
      </c>
      <c r="AC21" s="51"/>
      <c r="AD21" s="51">
        <v>13241.148792363199</v>
      </c>
      <c r="AE21" s="51">
        <v>1.4096279655992401</v>
      </c>
      <c r="AF21" s="51">
        <v>39.150300708607197</v>
      </c>
      <c r="AG21" s="51">
        <v>28.046680836032099</v>
      </c>
      <c r="AH21" s="51">
        <v>15.912691465115801</v>
      </c>
      <c r="AI21" s="51">
        <v>34.315969917383498</v>
      </c>
      <c r="AJ21" s="51"/>
      <c r="AK21" s="52">
        <v>5224.4214132730003</v>
      </c>
      <c r="AL21" s="51">
        <v>0.35365914853103197</v>
      </c>
      <c r="AM21" s="52">
        <v>99.937059366196095</v>
      </c>
      <c r="AN21" s="51">
        <v>6.4577739648293804</v>
      </c>
      <c r="AO21" s="51">
        <v>21.812250932984899</v>
      </c>
      <c r="AP21" s="51">
        <v>62.238424947084297</v>
      </c>
      <c r="AQ21" s="53"/>
      <c r="AR21" s="51"/>
      <c r="AS21" s="51">
        <v>3.871305</v>
      </c>
      <c r="AT21" s="51">
        <v>102.7548</v>
      </c>
      <c r="AU21" s="51">
        <v>72.947379999999995</v>
      </c>
      <c r="AV21" s="51">
        <v>0.95040999999999998</v>
      </c>
      <c r="AW21" s="51">
        <v>29.847040225514601</v>
      </c>
      <c r="AX21" s="51">
        <v>54.355620325925102</v>
      </c>
      <c r="AY21" s="51">
        <v>12.475955523842</v>
      </c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X21" s="50"/>
      <c r="BY21" s="50"/>
      <c r="BZ21" s="50"/>
      <c r="CA21" s="50"/>
      <c r="CB21" s="50"/>
      <c r="CC21" s="50"/>
      <c r="AMJ21" s="50"/>
    </row>
    <row r="22" spans="1:1024" s="54" customFormat="1" x14ac:dyDescent="0.25">
      <c r="A22" s="50" t="s">
        <v>928</v>
      </c>
      <c r="B22" s="50"/>
      <c r="C22" s="50" t="s">
        <v>929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2"/>
      <c r="V22" s="50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>
        <v>24.753775930224499</v>
      </c>
      <c r="AK22" s="52"/>
      <c r="AL22" s="51"/>
      <c r="AM22" s="52"/>
      <c r="AN22" s="51"/>
      <c r="AO22" s="51"/>
      <c r="AP22" s="51"/>
      <c r="AQ22" s="53"/>
      <c r="AR22" s="51"/>
      <c r="AS22" s="51"/>
      <c r="AT22" s="51"/>
      <c r="AU22" s="51"/>
      <c r="AV22" s="51"/>
      <c r="AW22" s="51"/>
      <c r="AX22" s="51"/>
      <c r="AY22" s="51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X22" s="50"/>
      <c r="BY22" s="50"/>
      <c r="BZ22" s="50"/>
      <c r="CA22" s="50"/>
      <c r="CB22" s="50"/>
      <c r="CC22" s="50"/>
      <c r="AMJ22" s="50"/>
    </row>
    <row r="23" spans="1:1024" s="54" customFormat="1" x14ac:dyDescent="0.25">
      <c r="A23" s="50" t="s">
        <v>930</v>
      </c>
      <c r="B23" s="50"/>
      <c r="C23" s="50" t="s">
        <v>931</v>
      </c>
      <c r="D23" s="50">
        <v>609013934</v>
      </c>
      <c r="E23" s="51"/>
      <c r="F23" s="51"/>
      <c r="G23" s="51">
        <v>24.764903968147301</v>
      </c>
      <c r="H23" s="51">
        <v>66.992393211457099</v>
      </c>
      <c r="I23" s="51">
        <v>32.021461459714097</v>
      </c>
      <c r="J23" s="51"/>
      <c r="K23" s="51"/>
      <c r="L23" s="51">
        <v>19.598374403000101</v>
      </c>
      <c r="M23" s="51">
        <v>21.1840230089452</v>
      </c>
      <c r="N23" s="51">
        <v>20.288091973966601</v>
      </c>
      <c r="O23" s="51">
        <v>25.9196519703451</v>
      </c>
      <c r="P23" s="51">
        <v>0.20164655312027799</v>
      </c>
      <c r="Q23" s="51">
        <v>-2718002</v>
      </c>
      <c r="R23" s="51">
        <v>289446</v>
      </c>
      <c r="S23" s="51">
        <v>255798984.09907901</v>
      </c>
      <c r="T23" s="51">
        <v>37863229</v>
      </c>
      <c r="U23" s="52">
        <v>15615.2777256028</v>
      </c>
      <c r="V23" s="50">
        <v>5204644664482.8096</v>
      </c>
      <c r="W23" s="51"/>
      <c r="X23" s="51"/>
      <c r="Y23" s="51"/>
      <c r="Z23" s="51">
        <v>64.161665748158995</v>
      </c>
      <c r="AA23" s="51">
        <v>14.006957829417299</v>
      </c>
      <c r="AB23" s="51">
        <v>68.180264998729797</v>
      </c>
      <c r="AC23" s="51">
        <v>0.88307626109563198</v>
      </c>
      <c r="AD23" s="51">
        <v>99168.16</v>
      </c>
      <c r="AE23" s="51">
        <v>1.2259387608918599</v>
      </c>
      <c r="AF23" s="51">
        <v>37.9560470414579</v>
      </c>
      <c r="AG23" s="51">
        <v>47.279650196991</v>
      </c>
      <c r="AH23" s="51">
        <v>23.8458844879301</v>
      </c>
      <c r="AI23" s="51">
        <v>80.401625596999907</v>
      </c>
      <c r="AJ23" s="51"/>
      <c r="AK23" s="52">
        <v>21770.3363988786</v>
      </c>
      <c r="AL23" s="51">
        <v>2.9626822031042601</v>
      </c>
      <c r="AM23" s="52">
        <v>87.793749742209201</v>
      </c>
      <c r="AN23" s="51">
        <v>9.7289750527940502</v>
      </c>
      <c r="AO23" s="51">
        <v>16.132862047339401</v>
      </c>
      <c r="AP23" s="51">
        <v>16.7108110595541</v>
      </c>
      <c r="AQ23" s="53"/>
      <c r="AR23" s="51">
        <v>2.1293092837867902</v>
      </c>
      <c r="AS23" s="51">
        <v>4.0811500000000001</v>
      </c>
      <c r="AT23" s="51">
        <v>109.3939</v>
      </c>
      <c r="AU23" s="51">
        <v>98.937809999999999</v>
      </c>
      <c r="AV23" s="51">
        <v>1.0124299999999999</v>
      </c>
      <c r="AW23" s="51">
        <v>67.807985662712298</v>
      </c>
      <c r="AX23" s="51">
        <v>98.025969444028505</v>
      </c>
      <c r="AY23" s="51">
        <v>6.7402719686408297</v>
      </c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X23" s="50"/>
      <c r="BY23" s="50"/>
      <c r="BZ23" s="50"/>
      <c r="CA23" s="50"/>
      <c r="CB23" s="50"/>
      <c r="CC23" s="50"/>
      <c r="AMJ23" s="50"/>
    </row>
    <row r="24" spans="1:1024" s="54" customFormat="1" x14ac:dyDescent="0.25">
      <c r="A24" s="50" t="s">
        <v>932</v>
      </c>
      <c r="B24" s="50"/>
      <c r="C24" s="50" t="s">
        <v>267</v>
      </c>
      <c r="D24" s="50">
        <v>641357515</v>
      </c>
      <c r="E24" s="51"/>
      <c r="F24" s="51"/>
      <c r="G24" s="51">
        <v>24.553601282622601</v>
      </c>
      <c r="H24" s="51">
        <v>67.008092645605203</v>
      </c>
      <c r="I24" s="51">
        <v>32.005733368083597</v>
      </c>
      <c r="J24" s="51"/>
      <c r="K24" s="51"/>
      <c r="L24" s="51">
        <v>19.4167090136329</v>
      </c>
      <c r="M24" s="51">
        <v>22.0492924463923</v>
      </c>
      <c r="N24" s="51">
        <v>21.596680205632801</v>
      </c>
      <c r="O24" s="51"/>
      <c r="P24" s="51">
        <v>0.186499368548775</v>
      </c>
      <c r="Q24" s="51">
        <v>-2606469</v>
      </c>
      <c r="R24" s="51">
        <v>291172</v>
      </c>
      <c r="S24" s="51">
        <v>292832219.45270598</v>
      </c>
      <c r="T24" s="51">
        <v>51659086.340000004</v>
      </c>
      <c r="U24" s="52">
        <v>16083.107745592401</v>
      </c>
      <c r="V24" s="50">
        <v>5800575821179.9902</v>
      </c>
      <c r="W24" s="51"/>
      <c r="X24" s="51"/>
      <c r="Y24" s="51"/>
      <c r="Z24" s="51">
        <v>63.990047604561497</v>
      </c>
      <c r="AA24" s="51">
        <v>13.7358080754138</v>
      </c>
      <c r="AB24" s="51">
        <v>68.294967715374995</v>
      </c>
      <c r="AC24" s="51"/>
      <c r="AD24" s="51">
        <v>108227.614330182</v>
      </c>
      <c r="AE24" s="51">
        <v>1.2552645091596</v>
      </c>
      <c r="AF24" s="51">
        <v>37.6588415927841</v>
      </c>
      <c r="AG24" s="51">
        <v>46.163298687509503</v>
      </c>
      <c r="AH24" s="51">
        <v>23.463526829686401</v>
      </c>
      <c r="AI24" s="51">
        <v>80.583290986367103</v>
      </c>
      <c r="AJ24" s="51">
        <v>12.845923006153599</v>
      </c>
      <c r="AK24" s="52">
        <v>22510.5516059865</v>
      </c>
      <c r="AL24" s="51">
        <v>3.1016391040708902</v>
      </c>
      <c r="AM24" s="52">
        <v>87.214911817949897</v>
      </c>
      <c r="AN24" s="51">
        <v>9.6948771409483694</v>
      </c>
      <c r="AO24" s="51">
        <v>16.009428054419601</v>
      </c>
      <c r="AP24" s="51">
        <v>16.399999999999999</v>
      </c>
      <c r="AQ24" s="53"/>
      <c r="AR24" s="51">
        <v>2.1393116313394902</v>
      </c>
      <c r="AS24" s="51">
        <v>4.4772100000000004</v>
      </c>
      <c r="AT24" s="51">
        <v>108.9367</v>
      </c>
      <c r="AU24" s="51">
        <v>98.692850000000007</v>
      </c>
      <c r="AV24" s="51">
        <v>1.0120899999999999</v>
      </c>
      <c r="AW24" s="51">
        <v>68.454560999719405</v>
      </c>
      <c r="AX24" s="51">
        <v>98.125757715044898</v>
      </c>
      <c r="AY24" s="51">
        <v>7.4160688458435899</v>
      </c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X24" s="50"/>
      <c r="BY24" s="50"/>
      <c r="BZ24" s="50"/>
      <c r="CA24" s="50"/>
      <c r="CB24" s="50"/>
      <c r="CC24" s="50"/>
      <c r="AMJ24" s="50"/>
    </row>
    <row r="25" spans="1:1024" s="54" customFormat="1" x14ac:dyDescent="0.25">
      <c r="A25" s="50" t="s">
        <v>933</v>
      </c>
      <c r="B25" s="50"/>
      <c r="C25" s="50" t="s">
        <v>934</v>
      </c>
      <c r="D25" s="50">
        <v>1009662578</v>
      </c>
      <c r="E25" s="51"/>
      <c r="F25" s="51"/>
      <c r="G25" s="51">
        <v>39.433362481852299</v>
      </c>
      <c r="H25" s="51">
        <v>57.026388412230297</v>
      </c>
      <c r="I25" s="51">
        <v>56.841328901908298</v>
      </c>
      <c r="J25" s="51"/>
      <c r="K25" s="51"/>
      <c r="L25" s="51">
        <v>66.431939917901005</v>
      </c>
      <c r="M25" s="51">
        <v>29.069408579980301</v>
      </c>
      <c r="N25" s="51">
        <v>21.447799036913199</v>
      </c>
      <c r="O25" s="51"/>
      <c r="P25" s="51">
        <v>4.9953948192833604</v>
      </c>
      <c r="Q25" s="51">
        <v>-4861511</v>
      </c>
      <c r="R25" s="51">
        <v>10767188</v>
      </c>
      <c r="S25" s="51">
        <v>37807273.656640202</v>
      </c>
      <c r="T25" s="51"/>
      <c r="U25" s="52">
        <v>3018.7505492270202</v>
      </c>
      <c r="V25" s="50">
        <v>1064640218766.34</v>
      </c>
      <c r="W25" s="51"/>
      <c r="X25" s="51"/>
      <c r="Y25" s="51"/>
      <c r="Z25" s="51">
        <v>67.232856634407199</v>
      </c>
      <c r="AA25" s="51">
        <v>54.968858486714701</v>
      </c>
      <c r="AB25" s="51">
        <v>75.5826557839423</v>
      </c>
      <c r="AC25" s="51"/>
      <c r="AD25" s="51">
        <v>10876.0322194657</v>
      </c>
      <c r="AE25" s="51">
        <v>1.52066015188088</v>
      </c>
      <c r="AF25" s="51">
        <v>38.758666481728497</v>
      </c>
      <c r="AG25" s="51">
        <v>29.130657577581001</v>
      </c>
      <c r="AH25" s="51">
        <v>15.2561571109899</v>
      </c>
      <c r="AI25" s="51">
        <v>33.568060082099002</v>
      </c>
      <c r="AJ25" s="51">
        <v>11.912955109721199</v>
      </c>
      <c r="AK25" s="52">
        <v>5018.9698944827896</v>
      </c>
      <c r="AL25" s="51">
        <v>0.31927793352519501</v>
      </c>
      <c r="AM25" s="52">
        <v>99.999946657010696</v>
      </c>
      <c r="AN25" s="51">
        <v>6.4420772550419798</v>
      </c>
      <c r="AO25" s="51">
        <v>21.6288504541136</v>
      </c>
      <c r="AP25" s="51">
        <v>64.259691032971304</v>
      </c>
      <c r="AQ25" s="53"/>
      <c r="AR25" s="51"/>
      <c r="AS25" s="51">
        <v>3.53979</v>
      </c>
      <c r="AT25" s="51">
        <v>103.5317</v>
      </c>
      <c r="AU25" s="51">
        <v>71.023769999999999</v>
      </c>
      <c r="AV25" s="51">
        <v>0.94438999999999995</v>
      </c>
      <c r="AW25" s="51">
        <v>27.981860146212298</v>
      </c>
      <c r="AX25" s="51">
        <v>51.019231206688602</v>
      </c>
      <c r="AY25" s="51">
        <v>10.0172131164506</v>
      </c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X25" s="50"/>
      <c r="BY25" s="50"/>
      <c r="BZ25" s="50"/>
      <c r="CA25" s="50"/>
      <c r="CB25" s="50"/>
      <c r="CC25" s="50"/>
      <c r="AMJ25" s="50"/>
    </row>
    <row r="26" spans="1:1024" s="54" customFormat="1" x14ac:dyDescent="0.25">
      <c r="A26" s="50" t="s">
        <v>935</v>
      </c>
      <c r="B26" s="50"/>
      <c r="C26" s="50" t="s">
        <v>936</v>
      </c>
      <c r="D26" s="50">
        <v>705417321</v>
      </c>
      <c r="E26" s="51"/>
      <c r="F26" s="51"/>
      <c r="G26" s="51">
        <v>41.889102108130999</v>
      </c>
      <c r="H26" s="51">
        <v>54.8197262388979</v>
      </c>
      <c r="I26" s="51">
        <v>51.673738313443998</v>
      </c>
      <c r="J26" s="51"/>
      <c r="K26" s="51"/>
      <c r="L26" s="51">
        <v>67.427796110078802</v>
      </c>
      <c r="M26" s="51">
        <v>35.252100397081001</v>
      </c>
      <c r="N26" s="51">
        <v>20.434519647847001</v>
      </c>
      <c r="O26" s="51"/>
      <c r="P26" s="51">
        <v>9.1154155823689305</v>
      </c>
      <c r="Q26" s="51">
        <v>-3804104</v>
      </c>
      <c r="R26" s="51">
        <v>15440249</v>
      </c>
      <c r="S26" s="51">
        <v>22950296.969687499</v>
      </c>
      <c r="T26" s="51"/>
      <c r="U26" s="52">
        <v>2361.03962261375</v>
      </c>
      <c r="V26" s="50">
        <v>588230486530.75098</v>
      </c>
      <c r="W26" s="51"/>
      <c r="X26" s="51"/>
      <c r="Y26" s="51"/>
      <c r="Z26" s="51">
        <v>70.373113645543299</v>
      </c>
      <c r="AA26" s="51">
        <v>60.390638407956999</v>
      </c>
      <c r="AB26" s="51">
        <v>83.210072229898202</v>
      </c>
      <c r="AC26" s="51"/>
      <c r="AD26" s="51">
        <v>6532.61</v>
      </c>
      <c r="AE26" s="51">
        <v>1.17351637837145</v>
      </c>
      <c r="AF26" s="51">
        <v>39.768807083184498</v>
      </c>
      <c r="AG26" s="51">
        <v>25.211930794558899</v>
      </c>
      <c r="AH26" s="51">
        <v>15.888705577033299</v>
      </c>
      <c r="AI26" s="51">
        <v>32.572203889921198</v>
      </c>
      <c r="AJ26" s="51"/>
      <c r="AK26" s="52">
        <v>4584.6566315194405</v>
      </c>
      <c r="AL26" s="51">
        <v>0.30795834527397797</v>
      </c>
      <c r="AM26" s="52">
        <v>100</v>
      </c>
      <c r="AN26" s="51">
        <v>5.3397816967684903</v>
      </c>
      <c r="AO26" s="51">
        <v>21.691100143935099</v>
      </c>
      <c r="AP26" s="51">
        <v>68.099999999999994</v>
      </c>
      <c r="AQ26" s="53"/>
      <c r="AR26" s="51"/>
      <c r="AS26" s="51">
        <v>3.3684799999999999</v>
      </c>
      <c r="AT26" s="51">
        <v>102.47929999999999</v>
      </c>
      <c r="AU26" s="51">
        <v>66.751480000000001</v>
      </c>
      <c r="AV26" s="51">
        <v>0.91125999999999996</v>
      </c>
      <c r="AW26" s="51">
        <v>23.616997069113498</v>
      </c>
      <c r="AX26" s="51">
        <v>40.939921341470402</v>
      </c>
      <c r="AY26" s="51">
        <v>15.945791727024201</v>
      </c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X26" s="50"/>
      <c r="BY26" s="50"/>
      <c r="BZ26" s="50"/>
      <c r="CA26" s="50"/>
      <c r="CB26" s="50"/>
      <c r="CC26" s="50"/>
      <c r="AMJ26" s="50"/>
    </row>
    <row r="27" spans="1:1024" s="54" customFormat="1" x14ac:dyDescent="0.25">
      <c r="A27" s="50" t="s">
        <v>937</v>
      </c>
      <c r="B27" s="50"/>
      <c r="C27" s="50" t="s">
        <v>938</v>
      </c>
      <c r="D27" s="50">
        <v>3022905169</v>
      </c>
      <c r="E27" s="51"/>
      <c r="F27" s="51"/>
      <c r="G27" s="51">
        <v>30.1797351903036</v>
      </c>
      <c r="H27" s="51">
        <v>64.290849336516004</v>
      </c>
      <c r="I27" s="51">
        <v>150.08151817641499</v>
      </c>
      <c r="J27" s="51"/>
      <c r="K27" s="51"/>
      <c r="L27" s="51">
        <v>59.492110223581697</v>
      </c>
      <c r="M27" s="51">
        <v>27.844739665313998</v>
      </c>
      <c r="N27" s="51">
        <v>23.757383452001701</v>
      </c>
      <c r="O27" s="51">
        <v>13.6956671663329</v>
      </c>
      <c r="P27" s="51">
        <v>0.61709919771863797</v>
      </c>
      <c r="Q27" s="51">
        <v>-10442155</v>
      </c>
      <c r="R27" s="51">
        <v>3177641</v>
      </c>
      <c r="S27" s="51">
        <v>454263690.40151501</v>
      </c>
      <c r="T27" s="51">
        <v>85041778</v>
      </c>
      <c r="U27" s="52">
        <v>7607.9147094670498</v>
      </c>
      <c r="V27" s="50">
        <v>6702064695979.2803</v>
      </c>
      <c r="W27" s="51"/>
      <c r="X27" s="51"/>
      <c r="Y27" s="51"/>
      <c r="Z27" s="51">
        <v>55.341080974308802</v>
      </c>
      <c r="AA27" s="51">
        <v>37.698473827162502</v>
      </c>
      <c r="AB27" s="51">
        <v>48.208762571588998</v>
      </c>
      <c r="AC27" s="51"/>
      <c r="AD27" s="51">
        <v>232499.593201449</v>
      </c>
      <c r="AE27" s="51">
        <v>1.90709346531581</v>
      </c>
      <c r="AF27" s="51">
        <v>45.847459824709098</v>
      </c>
      <c r="AG27" s="51">
        <v>28.800827173803</v>
      </c>
      <c r="AH27" s="51">
        <v>13.613290312484301</v>
      </c>
      <c r="AI27" s="51">
        <v>40.507889776418303</v>
      </c>
      <c r="AJ27" s="51">
        <v>21.277113437715101</v>
      </c>
      <c r="AK27" s="52">
        <v>3012.7423285582099</v>
      </c>
      <c r="AL27" s="51">
        <v>1.46521065443756</v>
      </c>
      <c r="AM27" s="52">
        <v>99.469737067390298</v>
      </c>
      <c r="AN27" s="51">
        <v>9.5001841632112001</v>
      </c>
      <c r="AO27" s="51">
        <v>23.2105750683839</v>
      </c>
      <c r="AP27" s="51">
        <v>49.1</v>
      </c>
      <c r="AQ27" s="53"/>
      <c r="AR27" s="51"/>
      <c r="AS27" s="51">
        <v>5.0097800000000001</v>
      </c>
      <c r="AT27" s="51">
        <v>105.3458</v>
      </c>
      <c r="AU27" s="51">
        <v>90.181299999999993</v>
      </c>
      <c r="AV27" s="51">
        <v>1.01928</v>
      </c>
      <c r="AW27" s="51">
        <v>53.604244701986701</v>
      </c>
      <c r="AX27" s="51">
        <v>86.163684481552906</v>
      </c>
      <c r="AY27" s="51">
        <v>7.0817842226017396</v>
      </c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X27" s="50"/>
      <c r="BY27" s="50"/>
      <c r="BZ27" s="50"/>
      <c r="CA27" s="50"/>
      <c r="CB27" s="50"/>
      <c r="CC27" s="50"/>
      <c r="AMJ27" s="50"/>
    </row>
    <row r="28" spans="1:1024" s="54" customFormat="1" x14ac:dyDescent="0.25">
      <c r="A28" s="50" t="s">
        <v>939</v>
      </c>
      <c r="B28" s="50"/>
      <c r="C28" s="50" t="s">
        <v>940</v>
      </c>
      <c r="D28" s="50">
        <v>6383958209</v>
      </c>
      <c r="E28" s="51"/>
      <c r="F28" s="51"/>
      <c r="G28" s="51">
        <v>27.552593477566202</v>
      </c>
      <c r="H28" s="51">
        <v>65.290755291860805</v>
      </c>
      <c r="I28" s="51">
        <v>69.241596063310695</v>
      </c>
      <c r="J28" s="51"/>
      <c r="K28" s="51"/>
      <c r="L28" s="51">
        <v>49.672155760184502</v>
      </c>
      <c r="M28" s="51">
        <v>24.5580916519909</v>
      </c>
      <c r="N28" s="51">
        <v>24.347779115668299</v>
      </c>
      <c r="O28" s="51">
        <v>14.0976808569096</v>
      </c>
      <c r="P28" s="51">
        <v>0.52740525945962002</v>
      </c>
      <c r="Q28" s="51">
        <v>-16223828</v>
      </c>
      <c r="R28" s="51">
        <v>19918478</v>
      </c>
      <c r="S28" s="51">
        <v>1790362915.32411</v>
      </c>
      <c r="T28" s="51">
        <v>423949992</v>
      </c>
      <c r="U28" s="52">
        <v>11666.2363178451</v>
      </c>
      <c r="V28" s="50">
        <v>31736202504807.898</v>
      </c>
      <c r="W28" s="51"/>
      <c r="X28" s="51"/>
      <c r="Y28" s="51"/>
      <c r="Z28" s="51">
        <v>60.6641741827058</v>
      </c>
      <c r="AA28" s="51">
        <v>32.106064734733501</v>
      </c>
      <c r="AB28" s="51">
        <v>64.097024292823093</v>
      </c>
      <c r="AC28" s="51">
        <v>1.5147419936529001</v>
      </c>
      <c r="AD28" s="51">
        <v>1122296.3132390699</v>
      </c>
      <c r="AE28" s="51">
        <v>1.9005071797195401</v>
      </c>
      <c r="AF28" s="51">
        <v>38.313377299829099</v>
      </c>
      <c r="AG28" s="51">
        <v>31.929070993113399</v>
      </c>
      <c r="AH28" s="51">
        <v>14.598471037407499</v>
      </c>
      <c r="AI28" s="51">
        <v>50.327844239815498</v>
      </c>
      <c r="AJ28" s="51"/>
      <c r="AK28" s="52">
        <v>5383.6789031030803</v>
      </c>
      <c r="AL28" s="51">
        <v>3.4940886806558602</v>
      </c>
      <c r="AM28" s="52">
        <v>98.103124424778898</v>
      </c>
      <c r="AN28" s="51">
        <v>9.0018229737046092</v>
      </c>
      <c r="AO28" s="51">
        <v>20.297231162164699</v>
      </c>
      <c r="AP28" s="51">
        <v>41.968901058291202</v>
      </c>
      <c r="AQ28" s="53"/>
      <c r="AR28" s="51"/>
      <c r="AS28" s="51">
        <v>3.9783900000000001</v>
      </c>
      <c r="AT28" s="51">
        <v>103.90389999999999</v>
      </c>
      <c r="AU28" s="51">
        <v>87.937960000000004</v>
      </c>
      <c r="AV28" s="51">
        <v>0.99812999999999996</v>
      </c>
      <c r="AW28" s="51">
        <v>56.280846339418702</v>
      </c>
      <c r="AX28" s="51">
        <v>86.781630205293098</v>
      </c>
      <c r="AY28" s="51">
        <v>6.0673677260375598</v>
      </c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X28" s="50"/>
      <c r="BY28" s="50"/>
      <c r="BZ28" s="50"/>
      <c r="CA28" s="50"/>
      <c r="CB28" s="50"/>
      <c r="CC28" s="50"/>
      <c r="AMJ28" s="50"/>
    </row>
    <row r="29" spans="1:1024" s="54" customFormat="1" x14ac:dyDescent="0.25">
      <c r="A29" s="50" t="s">
        <v>941</v>
      </c>
      <c r="B29" s="50"/>
      <c r="C29" s="50" t="s">
        <v>942</v>
      </c>
      <c r="D29" s="50">
        <v>2288665963</v>
      </c>
      <c r="E29" s="51"/>
      <c r="F29" s="51"/>
      <c r="G29" s="51">
        <v>19.0157536118667</v>
      </c>
      <c r="H29" s="51">
        <v>70.260993401787701</v>
      </c>
      <c r="I29" s="51">
        <v>51.408720555305003</v>
      </c>
      <c r="J29" s="51"/>
      <c r="K29" s="51"/>
      <c r="L29" s="51">
        <v>37.554900975374501</v>
      </c>
      <c r="M29" s="51">
        <v>27.082541444700201</v>
      </c>
      <c r="N29" s="51">
        <v>30.228504006808599</v>
      </c>
      <c r="O29" s="51"/>
      <c r="P29" s="51">
        <v>4.4102547431443199E-2</v>
      </c>
      <c r="Q29" s="51">
        <v>-379189</v>
      </c>
      <c r="R29" s="51">
        <v>975406</v>
      </c>
      <c r="S29" s="51">
        <v>1433612744.71525</v>
      </c>
      <c r="T29" s="51">
        <v>358360984</v>
      </c>
      <c r="U29" s="52">
        <v>18765.858067374102</v>
      </c>
      <c r="V29" s="50">
        <v>22183244483370.699</v>
      </c>
      <c r="W29" s="51"/>
      <c r="X29" s="51"/>
      <c r="Y29" s="51"/>
      <c r="Z29" s="51">
        <v>66.546563901914695</v>
      </c>
      <c r="AA29" s="51">
        <v>22.768683156802101</v>
      </c>
      <c r="AB29" s="51">
        <v>77.875766242652801</v>
      </c>
      <c r="AC29" s="51">
        <v>1.7330314290708599</v>
      </c>
      <c r="AD29" s="51">
        <v>821699.00184543605</v>
      </c>
      <c r="AE29" s="51">
        <v>2.0109696690023702</v>
      </c>
      <c r="AF29" s="51">
        <v>35.841861833207403</v>
      </c>
      <c r="AG29" s="51">
        <v>39.0424636419921</v>
      </c>
      <c r="AH29" s="51">
        <v>15.453693609779201</v>
      </c>
      <c r="AI29" s="51">
        <v>62.445099024625499</v>
      </c>
      <c r="AJ29" s="51"/>
      <c r="AK29" s="52">
        <v>8181.8851167193297</v>
      </c>
      <c r="AL29" s="51">
        <v>6.7528295935632601</v>
      </c>
      <c r="AM29" s="52">
        <v>95.016902950651499</v>
      </c>
      <c r="AN29" s="51">
        <v>8.8299272240801496</v>
      </c>
      <c r="AO29" s="51">
        <v>17.6484126384909</v>
      </c>
      <c r="AP29" s="51">
        <v>10.4773180954247</v>
      </c>
      <c r="AQ29" s="53"/>
      <c r="AR29" s="51"/>
      <c r="AS29" s="51">
        <v>4.5582599999999998</v>
      </c>
      <c r="AT29" s="51">
        <v>102.3267</v>
      </c>
      <c r="AU29" s="51">
        <v>95.441320000000005</v>
      </c>
      <c r="AV29" s="51">
        <v>1.0082899999999999</v>
      </c>
      <c r="AW29" s="51">
        <v>78.617730237656104</v>
      </c>
      <c r="AX29" s="51">
        <v>99.314454797177802</v>
      </c>
      <c r="AY29" s="51">
        <v>4.9872969905816804</v>
      </c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X29" s="50"/>
      <c r="BY29" s="50"/>
      <c r="BZ29" s="50"/>
      <c r="CA29" s="50"/>
      <c r="CB29" s="50"/>
      <c r="CC29" s="50"/>
      <c r="AMJ29" s="50"/>
    </row>
    <row r="30" spans="1:1024" s="54" customFormat="1" x14ac:dyDescent="0.25">
      <c r="A30" s="50" t="s">
        <v>943</v>
      </c>
      <c r="B30" s="50"/>
      <c r="C30" s="50" t="s">
        <v>296</v>
      </c>
      <c r="D30" s="50">
        <v>448912859</v>
      </c>
      <c r="E30" s="51"/>
      <c r="F30" s="51"/>
      <c r="G30" s="51">
        <v>29.886262155712501</v>
      </c>
      <c r="H30" s="51">
        <v>64.931576488316196</v>
      </c>
      <c r="I30" s="51">
        <v>39.997702909805</v>
      </c>
      <c r="J30" s="51"/>
      <c r="K30" s="51"/>
      <c r="L30" s="51">
        <v>34.628025676885301</v>
      </c>
      <c r="M30" s="51">
        <v>38.423571191230103</v>
      </c>
      <c r="N30" s="51">
        <v>41.0780486097172</v>
      </c>
      <c r="O30" s="51"/>
      <c r="P30" s="51">
        <v>0.87753136211454796</v>
      </c>
      <c r="Q30" s="51">
        <v>-1194318</v>
      </c>
      <c r="R30" s="51">
        <v>7351657</v>
      </c>
      <c r="S30" s="51">
        <v>263132444.01364699</v>
      </c>
      <c r="T30" s="51">
        <v>61999449</v>
      </c>
      <c r="U30" s="52">
        <v>20820.892417925399</v>
      </c>
      <c r="V30" s="50">
        <v>3610538547716.1001</v>
      </c>
      <c r="W30" s="51"/>
      <c r="X30" s="51"/>
      <c r="Y30" s="51"/>
      <c r="Z30" s="51">
        <v>47.660762065409102</v>
      </c>
      <c r="AA30" s="51">
        <v>15.810466901742</v>
      </c>
      <c r="AB30" s="51">
        <v>30.3968628726821</v>
      </c>
      <c r="AC30" s="51"/>
      <c r="AD30" s="51">
        <v>119302.31</v>
      </c>
      <c r="AE30" s="51">
        <v>5.47554246294977</v>
      </c>
      <c r="AF30" s="51">
        <v>33.302023540655497</v>
      </c>
      <c r="AG30" s="51">
        <v>2.06826486428016</v>
      </c>
      <c r="AH30" s="51">
        <v>6.7168798203840803</v>
      </c>
      <c r="AI30" s="51">
        <v>65.371974323114699</v>
      </c>
      <c r="AJ30" s="51">
        <v>40.709042089506603</v>
      </c>
      <c r="AK30" s="52">
        <v>553.39472947387503</v>
      </c>
      <c r="AL30" s="51">
        <v>6.2050103639151697</v>
      </c>
      <c r="AM30" s="52">
        <v>100</v>
      </c>
      <c r="AN30" s="51">
        <v>11.3741770539703</v>
      </c>
      <c r="AO30" s="51">
        <v>18.861208835782602</v>
      </c>
      <c r="AP30" s="51">
        <v>21.9</v>
      </c>
      <c r="AQ30" s="53"/>
      <c r="AR30" s="51">
        <v>1.3156322885474601</v>
      </c>
      <c r="AS30" s="51"/>
      <c r="AT30" s="51">
        <v>104.2625</v>
      </c>
      <c r="AU30" s="51">
        <v>90.908090000000001</v>
      </c>
      <c r="AV30" s="51">
        <v>0.95567999999999997</v>
      </c>
      <c r="AW30" s="51">
        <v>81.172409949550897</v>
      </c>
      <c r="AX30" s="51">
        <v>97.756783541113293</v>
      </c>
      <c r="AY30" s="51">
        <v>9.6259734882633001</v>
      </c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X30" s="50"/>
      <c r="BY30" s="50"/>
      <c r="BZ30" s="50"/>
      <c r="CA30" s="50"/>
      <c r="CB30" s="50"/>
      <c r="CC30" s="50"/>
      <c r="AMJ30" s="50"/>
    </row>
    <row r="31" spans="1:1024" s="54" customFormat="1" x14ac:dyDescent="0.25">
      <c r="A31" s="50" t="s">
        <v>944</v>
      </c>
      <c r="B31" s="50"/>
      <c r="C31" s="50" t="s">
        <v>945</v>
      </c>
      <c r="D31" s="50">
        <v>5678540888</v>
      </c>
      <c r="E31" s="51"/>
      <c r="F31" s="51"/>
      <c r="G31" s="51">
        <v>25.770994485349998</v>
      </c>
      <c r="H31" s="51">
        <v>66.591990849899901</v>
      </c>
      <c r="I31" s="51">
        <v>72.294869980189006</v>
      </c>
      <c r="J31" s="51"/>
      <c r="K31" s="51"/>
      <c r="L31" s="51">
        <v>47.4657425301464</v>
      </c>
      <c r="M31" s="51">
        <v>24.422182997603201</v>
      </c>
      <c r="N31" s="51">
        <v>24.397512180342002</v>
      </c>
      <c r="O31" s="51">
        <v>14.218257728132899</v>
      </c>
      <c r="P31" s="51">
        <v>0.18452081615302099</v>
      </c>
      <c r="Q31" s="51">
        <v>-12419724</v>
      </c>
      <c r="R31" s="51">
        <v>4478229</v>
      </c>
      <c r="S31" s="51">
        <v>1767412618.35443</v>
      </c>
      <c r="T31" s="51">
        <v>419799927</v>
      </c>
      <c r="U31" s="52">
        <v>12834.047233351699</v>
      </c>
      <c r="V31" s="50">
        <v>31150055201522.602</v>
      </c>
      <c r="W31" s="51"/>
      <c r="X31" s="51"/>
      <c r="Y31" s="51"/>
      <c r="Z31" s="51">
        <v>59.7017656521002</v>
      </c>
      <c r="AA31" s="51">
        <v>28.737550570846199</v>
      </c>
      <c r="AB31" s="51">
        <v>61.863774954229797</v>
      </c>
      <c r="AC31" s="51">
        <v>1.52198893596786</v>
      </c>
      <c r="AD31" s="51">
        <v>1115764.85176396</v>
      </c>
      <c r="AE31" s="51">
        <v>1.9105566800217499</v>
      </c>
      <c r="AF31" s="51">
        <v>38.0604252405263</v>
      </c>
      <c r="AG31" s="51">
        <v>33.096502404289097</v>
      </c>
      <c r="AH31" s="51">
        <v>14.3836125957652</v>
      </c>
      <c r="AI31" s="51">
        <v>52.5342574698536</v>
      </c>
      <c r="AJ31" s="51"/>
      <c r="AK31" s="52">
        <v>5476.9622141628897</v>
      </c>
      <c r="AL31" s="51">
        <v>3.8667318918627598</v>
      </c>
      <c r="AM31" s="52">
        <v>97.872134009313697</v>
      </c>
      <c r="AN31" s="51">
        <v>9.3648061660948407</v>
      </c>
      <c r="AO31" s="51">
        <v>20.192115376472799</v>
      </c>
      <c r="AP31" s="51">
        <v>35.815616774836698</v>
      </c>
      <c r="AQ31" s="53"/>
      <c r="AR31" s="51"/>
      <c r="AS31" s="51">
        <v>4.2129799999999999</v>
      </c>
      <c r="AT31" s="51">
        <v>104.2002</v>
      </c>
      <c r="AU31" s="51">
        <v>91.737200000000001</v>
      </c>
      <c r="AV31" s="51">
        <v>1.0135799999999999</v>
      </c>
      <c r="AW31" s="51">
        <v>61.889624169800598</v>
      </c>
      <c r="AX31" s="51">
        <v>92.362177881377406</v>
      </c>
      <c r="AY31" s="51">
        <v>5.9754956440676397</v>
      </c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X31" s="50"/>
      <c r="BY31" s="50"/>
      <c r="BZ31" s="50"/>
      <c r="CA31" s="50"/>
      <c r="CB31" s="50"/>
      <c r="CC31" s="50"/>
      <c r="AMJ31" s="50"/>
    </row>
    <row r="32" spans="1:1024" s="54" customFormat="1" x14ac:dyDescent="0.25">
      <c r="A32" s="50" t="s">
        <v>946</v>
      </c>
      <c r="B32" s="50"/>
      <c r="C32" s="50" t="s">
        <v>947</v>
      </c>
      <c r="D32" s="50">
        <v>382896715</v>
      </c>
      <c r="E32" s="51"/>
      <c r="F32" s="51"/>
      <c r="G32" s="51">
        <v>31.1110443058753</v>
      </c>
      <c r="H32" s="51">
        <v>63.513519319036703</v>
      </c>
      <c r="I32" s="51">
        <v>44.311169456186398</v>
      </c>
      <c r="J32" s="51"/>
      <c r="K32" s="51"/>
      <c r="L32" s="51">
        <v>38.4094524824717</v>
      </c>
      <c r="M32" s="51">
        <v>32.968043041803703</v>
      </c>
      <c r="N32" s="51">
        <v>28.079071832415</v>
      </c>
      <c r="O32" s="51">
        <v>11.348376939327199</v>
      </c>
      <c r="P32" s="51"/>
      <c r="Q32" s="51">
        <v>-3197316</v>
      </c>
      <c r="R32" s="51">
        <v>7347603</v>
      </c>
      <c r="S32" s="51">
        <v>66517430.014646798</v>
      </c>
      <c r="T32" s="51">
        <v>18424692</v>
      </c>
      <c r="U32" s="52"/>
      <c r="V32" s="50"/>
      <c r="W32" s="51"/>
      <c r="X32" s="51"/>
      <c r="Y32" s="51"/>
      <c r="Z32" s="51">
        <v>44.235066892599697</v>
      </c>
      <c r="AA32" s="51">
        <v>20.088400230820401</v>
      </c>
      <c r="AB32" s="51">
        <v>25.7777652063087</v>
      </c>
      <c r="AC32" s="51">
        <v>0.60477457115044797</v>
      </c>
      <c r="AD32" s="51">
        <v>88918.47</v>
      </c>
      <c r="AE32" s="51">
        <v>3.0591548809795399</v>
      </c>
      <c r="AF32" s="51">
        <v>22.861976296739201</v>
      </c>
      <c r="AG32" s="51">
        <v>2.5154274993142001</v>
      </c>
      <c r="AH32" s="51">
        <v>7.17069129796685</v>
      </c>
      <c r="AI32" s="51">
        <v>61.5905475175283</v>
      </c>
      <c r="AJ32" s="51"/>
      <c r="AK32" s="52">
        <v>633.24204346223996</v>
      </c>
      <c r="AL32" s="51">
        <v>3.9650355820111098</v>
      </c>
      <c r="AM32" s="52">
        <v>100</v>
      </c>
      <c r="AN32" s="51">
        <v>10.7906391111906</v>
      </c>
      <c r="AO32" s="51">
        <v>19.574191475722898</v>
      </c>
      <c r="AP32" s="51">
        <v>23.652152147845602</v>
      </c>
      <c r="AQ32" s="53"/>
      <c r="AR32" s="51">
        <v>1.16300785053231</v>
      </c>
      <c r="AS32" s="51"/>
      <c r="AT32" s="51">
        <v>104.4766</v>
      </c>
      <c r="AU32" s="51">
        <v>89.346159999999998</v>
      </c>
      <c r="AV32" s="51">
        <v>0.95843999999999996</v>
      </c>
      <c r="AW32" s="51">
        <v>80.981093448034898</v>
      </c>
      <c r="AX32" s="51">
        <v>97.371293231623497</v>
      </c>
      <c r="AY32" s="51">
        <v>17.143877428689699</v>
      </c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X32" s="50"/>
      <c r="BY32" s="50"/>
      <c r="BZ32" s="50"/>
      <c r="CA32" s="50"/>
      <c r="CB32" s="50"/>
      <c r="CC32" s="50"/>
      <c r="AMJ32" s="50"/>
    </row>
    <row r="33" spans="1:1024" s="54" customFormat="1" x14ac:dyDescent="0.25">
      <c r="A33" s="50" t="s">
        <v>948</v>
      </c>
      <c r="B33" s="50"/>
      <c r="C33" s="50" t="s">
        <v>264</v>
      </c>
      <c r="D33" s="50">
        <v>364290258</v>
      </c>
      <c r="E33" s="51"/>
      <c r="F33" s="51"/>
      <c r="G33" s="51">
        <v>18.420202301998199</v>
      </c>
      <c r="H33" s="51">
        <v>65.627220334531998</v>
      </c>
      <c r="I33" s="51">
        <v>19.9709762368072</v>
      </c>
      <c r="J33" s="51"/>
      <c r="K33" s="51"/>
      <c r="L33" s="51">
        <v>17.826845161146199</v>
      </c>
      <c r="M33" s="51">
        <v>16.7384093407907</v>
      </c>
      <c r="N33" s="51">
        <v>13.852574964021199</v>
      </c>
      <c r="O33" s="51"/>
      <c r="P33" s="51"/>
      <c r="Q33" s="51">
        <v>5984188</v>
      </c>
      <c r="R33" s="51">
        <v>426</v>
      </c>
      <c r="S33" s="51">
        <v>978402000</v>
      </c>
      <c r="T33" s="51">
        <v>61352043</v>
      </c>
      <c r="U33" s="52">
        <v>62055.373213501</v>
      </c>
      <c r="V33" s="50">
        <v>22264345319868.801</v>
      </c>
      <c r="W33" s="51"/>
      <c r="X33" s="51"/>
      <c r="Y33" s="51"/>
      <c r="Z33" s="51">
        <v>62.365975177622197</v>
      </c>
      <c r="AA33" s="51">
        <v>1.3520434034184701</v>
      </c>
      <c r="AB33" s="51">
        <v>82.895200464517004</v>
      </c>
      <c r="AC33" s="51">
        <v>2.6946976428084302</v>
      </c>
      <c r="AD33" s="51">
        <v>482867.06854001997</v>
      </c>
      <c r="AE33" s="51">
        <v>3.0158196512214999</v>
      </c>
      <c r="AF33" s="51">
        <v>25.685774407783502</v>
      </c>
      <c r="AG33" s="51">
        <v>36.039360938530798</v>
      </c>
      <c r="AH33" s="51">
        <v>11.3249365474173</v>
      </c>
      <c r="AI33" s="51">
        <v>82.173154838853804</v>
      </c>
      <c r="AJ33" s="51"/>
      <c r="AK33" s="52">
        <v>16019.270334332699</v>
      </c>
      <c r="AL33" s="51">
        <v>16.3668511421216</v>
      </c>
      <c r="AM33" s="52">
        <v>3.0225454137182401</v>
      </c>
      <c r="AN33" s="51">
        <v>10.464354246495899</v>
      </c>
      <c r="AO33" s="51">
        <v>14.088708424935801</v>
      </c>
      <c r="AP33" s="51">
        <v>6.4</v>
      </c>
      <c r="AQ33" s="53"/>
      <c r="AR33" s="51">
        <v>2.9</v>
      </c>
      <c r="AS33" s="51"/>
      <c r="AT33" s="51">
        <v>101.7452</v>
      </c>
      <c r="AU33" s="51">
        <v>98.746449999999996</v>
      </c>
      <c r="AV33" s="51">
        <v>0.99465999999999999</v>
      </c>
      <c r="AW33" s="51">
        <v>99.762975193304499</v>
      </c>
      <c r="AX33" s="51">
        <v>100</v>
      </c>
      <c r="AY33" s="51">
        <v>9.1448542256344094</v>
      </c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X33" s="50"/>
      <c r="BY33" s="50"/>
      <c r="BZ33" s="50"/>
      <c r="CA33" s="50"/>
      <c r="CB33" s="50"/>
      <c r="CC33" s="50"/>
      <c r="AMJ33" s="50"/>
    </row>
    <row r="34" spans="1:1024" s="54" customFormat="1" x14ac:dyDescent="0.25">
      <c r="A34" s="50" t="s">
        <v>949</v>
      </c>
      <c r="B34" s="50"/>
      <c r="C34" s="50" t="s">
        <v>950</v>
      </c>
      <c r="D34" s="50">
        <v>1303529456</v>
      </c>
      <c r="E34" s="51"/>
      <c r="F34" s="51"/>
      <c r="G34" s="51">
        <v>17.8269264177606</v>
      </c>
      <c r="H34" s="51">
        <v>65.054455171517802</v>
      </c>
      <c r="I34" s="51">
        <v>37.809234564906099</v>
      </c>
      <c r="J34" s="51"/>
      <c r="K34" s="51"/>
      <c r="L34" s="51">
        <v>19.406692428949601</v>
      </c>
      <c r="M34" s="51">
        <v>28.278963753155001</v>
      </c>
      <c r="N34" s="51">
        <v>28.846393572919698</v>
      </c>
      <c r="O34" s="51"/>
      <c r="P34" s="51">
        <v>3.2536810979107E-3</v>
      </c>
      <c r="Q34" s="51">
        <v>15385726</v>
      </c>
      <c r="R34" s="51">
        <v>92196</v>
      </c>
      <c r="S34" s="51">
        <v>2320874232.23458</v>
      </c>
      <c r="T34" s="51">
        <v>263239423</v>
      </c>
      <c r="U34" s="52">
        <v>45874.583731748302</v>
      </c>
      <c r="V34" s="50">
        <v>52676218073059.5</v>
      </c>
      <c r="W34" s="51"/>
      <c r="X34" s="51"/>
      <c r="Y34" s="51"/>
      <c r="Z34" s="51">
        <v>60.070786433316002</v>
      </c>
      <c r="AA34" s="51">
        <v>4.3622876061791596</v>
      </c>
      <c r="AB34" s="51">
        <v>76.528963887189704</v>
      </c>
      <c r="AC34" s="51">
        <v>2.5635284819009199</v>
      </c>
      <c r="AD34" s="51">
        <v>1415067.77</v>
      </c>
      <c r="AE34" s="51">
        <v>2.1321412682979699</v>
      </c>
      <c r="AF34" s="51">
        <v>34.311559501724197</v>
      </c>
      <c r="AG34" s="51">
        <v>31.375362364699001</v>
      </c>
      <c r="AH34" s="51">
        <v>15.1036420099495</v>
      </c>
      <c r="AI34" s="51">
        <v>80.593307571050403</v>
      </c>
      <c r="AJ34" s="51">
        <v>29.952750636041198</v>
      </c>
      <c r="AK34" s="52">
        <v>8251.96403362813</v>
      </c>
      <c r="AL34" s="51">
        <v>9.5506382324727106</v>
      </c>
      <c r="AM34" s="52">
        <v>59.442775631154902</v>
      </c>
      <c r="AN34" s="51">
        <v>8.3528533171005996</v>
      </c>
      <c r="AO34" s="51">
        <v>12.4317408142711</v>
      </c>
      <c r="AP34" s="51">
        <v>6.4327420931249799</v>
      </c>
      <c r="AQ34" s="53"/>
      <c r="AR34" s="51">
        <v>3.8142804246295898</v>
      </c>
      <c r="AS34" s="51">
        <v>5.1133199999999999</v>
      </c>
      <c r="AT34" s="51">
        <v>101.7026</v>
      </c>
      <c r="AU34" s="51">
        <v>98.223740000000006</v>
      </c>
      <c r="AV34" s="51">
        <v>0.99851999999999996</v>
      </c>
      <c r="AW34" s="51">
        <v>96.535014958859307</v>
      </c>
      <c r="AX34" s="51">
        <v>100</v>
      </c>
      <c r="AY34" s="51">
        <v>6.7594046283511098</v>
      </c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X34" s="50"/>
      <c r="BY34" s="50"/>
      <c r="BZ34" s="50"/>
      <c r="CA34" s="50"/>
      <c r="CB34" s="50"/>
      <c r="CC34" s="50"/>
      <c r="AMJ34" s="50"/>
    </row>
    <row r="35" spans="1:1024" s="54" customFormat="1" x14ac:dyDescent="0.25">
      <c r="A35" s="50" t="s">
        <v>951</v>
      </c>
      <c r="B35" s="50"/>
      <c r="C35" s="50" t="s">
        <v>952</v>
      </c>
      <c r="D35" s="50">
        <v>30758989</v>
      </c>
      <c r="E35" s="51"/>
      <c r="F35" s="51"/>
      <c r="G35" s="51">
        <v>29.939234732276699</v>
      </c>
      <c r="H35" s="51">
        <v>64.568299484716903</v>
      </c>
      <c r="I35" s="51">
        <v>15.1386164116647</v>
      </c>
      <c r="J35" s="51"/>
      <c r="K35" s="51"/>
      <c r="L35" s="51">
        <v>37.8819618525498</v>
      </c>
      <c r="M35" s="51">
        <v>50.466527667636001</v>
      </c>
      <c r="N35" s="51">
        <v>58.126635348814801</v>
      </c>
      <c r="O35" s="51"/>
      <c r="P35" s="51">
        <v>0.46413448444305699</v>
      </c>
      <c r="Q35" s="51">
        <v>470312</v>
      </c>
      <c r="R35" s="51">
        <v>33434</v>
      </c>
      <c r="S35" s="51"/>
      <c r="T35" s="51"/>
      <c r="U35" s="52">
        <v>26388.747439999999</v>
      </c>
      <c r="V35" s="50">
        <v>452305794432.79102</v>
      </c>
      <c r="W35" s="51"/>
      <c r="X35" s="51"/>
      <c r="Y35" s="51"/>
      <c r="Z35" s="51">
        <v>65.564324397486402</v>
      </c>
      <c r="AA35" s="51">
        <v>18.661434254153299</v>
      </c>
      <c r="AB35" s="51">
        <v>74.140420586415402</v>
      </c>
      <c r="AC35" s="51"/>
      <c r="AD35" s="51">
        <v>6978.41384848077</v>
      </c>
      <c r="AE35" s="51"/>
      <c r="AF35" s="51">
        <v>40.470779023540999</v>
      </c>
      <c r="AG35" s="51">
        <v>25.986786159415299</v>
      </c>
      <c r="AH35" s="51">
        <v>29.481733120762801</v>
      </c>
      <c r="AI35" s="51">
        <v>62.1180381474502</v>
      </c>
      <c r="AJ35" s="51">
        <v>20.071867199981099</v>
      </c>
      <c r="AK35" s="52">
        <v>18484.361071844702</v>
      </c>
      <c r="AL35" s="51">
        <v>7.6278978300973499</v>
      </c>
      <c r="AM35" s="52">
        <v>91.5446499699203</v>
      </c>
      <c r="AN35" s="51">
        <v>8.2447835783532799</v>
      </c>
      <c r="AO35" s="51">
        <v>18.380454369749199</v>
      </c>
      <c r="AP35" s="51">
        <v>48.730860346843599</v>
      </c>
      <c r="AQ35" s="53"/>
      <c r="AR35" s="51"/>
      <c r="AS35" s="51"/>
      <c r="AT35" s="51">
        <v>108.0973</v>
      </c>
      <c r="AU35" s="51">
        <v>83.532129999999995</v>
      </c>
      <c r="AV35" s="51">
        <v>0.99973999999999996</v>
      </c>
      <c r="AW35" s="51">
        <v>48.581874292923096</v>
      </c>
      <c r="AX35" s="51">
        <v>75.246862464182598</v>
      </c>
      <c r="AY35" s="51">
        <v>15.9686706213559</v>
      </c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X35" s="50"/>
      <c r="BY35" s="50"/>
      <c r="BZ35" s="50"/>
      <c r="CA35" s="50"/>
      <c r="CB35" s="50"/>
      <c r="CC35" s="50"/>
      <c r="AMJ35" s="50"/>
    </row>
    <row r="36" spans="1:1024" s="54" customFormat="1" x14ac:dyDescent="0.25">
      <c r="A36" s="50" t="s">
        <v>953</v>
      </c>
      <c r="B36" s="50"/>
      <c r="C36" s="50" t="s">
        <v>954</v>
      </c>
      <c r="D36" s="50">
        <v>919485393</v>
      </c>
      <c r="E36" s="51"/>
      <c r="F36" s="51"/>
      <c r="G36" s="51">
        <v>43.751851102906201</v>
      </c>
      <c r="H36" s="51">
        <v>53.494335259329503</v>
      </c>
      <c r="I36" s="51">
        <v>51.687440021972598</v>
      </c>
      <c r="J36" s="51"/>
      <c r="K36" s="51"/>
      <c r="L36" s="51">
        <v>58.773048485752298</v>
      </c>
      <c r="M36" s="51">
        <v>25.969507096503101</v>
      </c>
      <c r="N36" s="51">
        <v>23.897305570176901</v>
      </c>
      <c r="O36" s="51"/>
      <c r="P36" s="51">
        <v>3.1840431132114801</v>
      </c>
      <c r="Q36" s="51">
        <v>-2213380</v>
      </c>
      <c r="R36" s="51">
        <v>9919255</v>
      </c>
      <c r="S36" s="51">
        <v>26424490.5519806</v>
      </c>
      <c r="T36" s="51">
        <v>10252238</v>
      </c>
      <c r="U36" s="52">
        <v>3845.5508445166001</v>
      </c>
      <c r="V36" s="50">
        <v>1321566580882.3999</v>
      </c>
      <c r="W36" s="51"/>
      <c r="X36" s="51"/>
      <c r="Y36" s="51"/>
      <c r="Z36" s="51">
        <v>63.893208003684997</v>
      </c>
      <c r="AA36" s="51">
        <v>52.524309832129497</v>
      </c>
      <c r="AB36" s="51">
        <v>81.643301823205206</v>
      </c>
      <c r="AC36" s="51"/>
      <c r="AD36" s="51">
        <v>18167.72</v>
      </c>
      <c r="AE36" s="51">
        <v>1.40738858181896</v>
      </c>
      <c r="AF36" s="51">
        <v>41.324806934907897</v>
      </c>
      <c r="AG36" s="51">
        <v>28.171760219239999</v>
      </c>
      <c r="AH36" s="51">
        <v>15.764149200306599</v>
      </c>
      <c r="AI36" s="51">
        <v>41.226951514247702</v>
      </c>
      <c r="AJ36" s="51">
        <v>76.814381032770598</v>
      </c>
      <c r="AK36" s="52">
        <v>4357.1698497101697</v>
      </c>
      <c r="AL36" s="51">
        <v>0.54231560397955003</v>
      </c>
      <c r="AM36" s="52">
        <v>100</v>
      </c>
      <c r="AN36" s="51">
        <v>5.3712903189569303</v>
      </c>
      <c r="AO36" s="51">
        <v>21.261291789946998</v>
      </c>
      <c r="AP36" s="51">
        <v>81.047147579406996</v>
      </c>
      <c r="AQ36" s="53"/>
      <c r="AR36" s="51"/>
      <c r="AS36" s="51">
        <v>3.871305</v>
      </c>
      <c r="AT36" s="51">
        <v>96.898150000000001</v>
      </c>
      <c r="AU36" s="51">
        <v>68.151210000000006</v>
      </c>
      <c r="AV36" s="51">
        <v>0.90571000000000002</v>
      </c>
      <c r="AW36" s="51">
        <v>23.645460870965898</v>
      </c>
      <c r="AX36" s="51">
        <v>45.385033416178899</v>
      </c>
      <c r="AY36" s="51">
        <v>4.3975601471225696</v>
      </c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X36" s="50"/>
      <c r="BY36" s="50"/>
      <c r="BZ36" s="50"/>
      <c r="CA36" s="50"/>
      <c r="CB36" s="50"/>
      <c r="CC36" s="50"/>
      <c r="AMJ36" s="50"/>
    </row>
    <row r="37" spans="1:1024" s="54" customFormat="1" x14ac:dyDescent="0.25">
      <c r="A37" s="50" t="s">
        <v>955</v>
      </c>
      <c r="B37" s="50"/>
      <c r="C37" s="50" t="s">
        <v>956</v>
      </c>
      <c r="D37" s="50">
        <v>2457367</v>
      </c>
      <c r="E37" s="51"/>
      <c r="F37" s="51"/>
      <c r="G37" s="51">
        <v>35.036554770393899</v>
      </c>
      <c r="H37" s="51">
        <v>60.426127852970701</v>
      </c>
      <c r="I37" s="51">
        <v>38.276744548286601</v>
      </c>
      <c r="J37" s="51"/>
      <c r="K37" s="51"/>
      <c r="L37" s="51">
        <v>61.218655882088399</v>
      </c>
      <c r="M37" s="51"/>
      <c r="N37" s="51"/>
      <c r="O37" s="51"/>
      <c r="P37" s="51">
        <v>9.6837200272295405</v>
      </c>
      <c r="Q37" s="51">
        <v>-63416</v>
      </c>
      <c r="R37" s="51">
        <v>759</v>
      </c>
      <c r="S37" s="51">
        <v>2746732</v>
      </c>
      <c r="T37" s="51"/>
      <c r="U37" s="52">
        <v>6196.9211630781101</v>
      </c>
      <c r="V37" s="50">
        <v>10381220342.926701</v>
      </c>
      <c r="W37" s="51"/>
      <c r="X37" s="51"/>
      <c r="Y37" s="51"/>
      <c r="Z37" s="51">
        <v>65.604514954853599</v>
      </c>
      <c r="AA37" s="51">
        <v>38.583905677802797</v>
      </c>
      <c r="AB37" s="51">
        <v>71.569879369911504</v>
      </c>
      <c r="AC37" s="51"/>
      <c r="AD37" s="51">
        <v>189.45349153954999</v>
      </c>
      <c r="AE37" s="51"/>
      <c r="AF37" s="51">
        <v>13.4376947034</v>
      </c>
      <c r="AG37" s="51">
        <v>61.555294426059397</v>
      </c>
      <c r="AH37" s="51">
        <v>4.2988020573272498</v>
      </c>
      <c r="AI37" s="51">
        <v>38.781344117911601</v>
      </c>
      <c r="AJ37" s="51">
        <v>36.992973606321698</v>
      </c>
      <c r="AK37" s="52">
        <v>48473.873601099302</v>
      </c>
      <c r="AL37" s="51">
        <v>1.0661277447856801</v>
      </c>
      <c r="AM37" s="52">
        <v>93.629896198645795</v>
      </c>
      <c r="AN37" s="51">
        <v>15.326146936156601</v>
      </c>
      <c r="AO37" s="51">
        <v>26.837075504306199</v>
      </c>
      <c r="AP37" s="51">
        <v>24.2510866574966</v>
      </c>
      <c r="AQ37" s="53"/>
      <c r="AR37" s="51"/>
      <c r="AS37" s="51"/>
      <c r="AT37" s="51">
        <v>107.99769999999999</v>
      </c>
      <c r="AU37" s="51">
        <v>98.249780000000001</v>
      </c>
      <c r="AV37" s="51"/>
      <c r="AW37" s="51">
        <v>57.257560554841497</v>
      </c>
      <c r="AX37" s="51">
        <v>82.997809167950706</v>
      </c>
      <c r="AY37" s="51">
        <v>46.179724615702703</v>
      </c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X37" s="50"/>
      <c r="BY37" s="50"/>
      <c r="BZ37" s="50"/>
      <c r="CA37" s="50"/>
      <c r="CB37" s="50"/>
      <c r="CC37" s="50"/>
      <c r="AMJ37" s="50"/>
    </row>
    <row r="38" spans="1:1024" s="54" customFormat="1" x14ac:dyDescent="0.25">
      <c r="A38" s="50" t="s">
        <v>957</v>
      </c>
      <c r="B38" s="50"/>
      <c r="C38" s="50" t="s">
        <v>958</v>
      </c>
      <c r="D38" s="50">
        <v>1109997273</v>
      </c>
      <c r="E38" s="51"/>
      <c r="F38" s="51"/>
      <c r="G38" s="51">
        <v>16.0912386216832</v>
      </c>
      <c r="H38" s="51">
        <v>64.954244410994505</v>
      </c>
      <c r="I38" s="51">
        <v>35.267488937230603</v>
      </c>
      <c r="J38" s="51"/>
      <c r="K38" s="51"/>
      <c r="L38" s="51">
        <v>18.7193052155021</v>
      </c>
      <c r="M38" s="51">
        <v>28.960831407870401</v>
      </c>
      <c r="N38" s="51">
        <v>29.651987404172701</v>
      </c>
      <c r="O38" s="51"/>
      <c r="P38" s="51">
        <v>4.84512774573676E-3</v>
      </c>
      <c r="Q38" s="51">
        <v>13892345</v>
      </c>
      <c r="R38" s="51">
        <v>151063</v>
      </c>
      <c r="S38" s="51">
        <v>2033111003.3464401</v>
      </c>
      <c r="T38" s="51">
        <v>295521838</v>
      </c>
      <c r="U38" s="52">
        <v>49194.027814506298</v>
      </c>
      <c r="V38" s="50">
        <v>50090289474246.703</v>
      </c>
      <c r="W38" s="51"/>
      <c r="X38" s="51"/>
      <c r="Y38" s="51"/>
      <c r="Z38" s="51">
        <v>60.217883967730003</v>
      </c>
      <c r="AA38" s="51">
        <v>3.0627187678835202</v>
      </c>
      <c r="AB38" s="51">
        <v>80.240095284548403</v>
      </c>
      <c r="AC38" s="51">
        <v>2.5792651847674901</v>
      </c>
      <c r="AD38" s="51">
        <v>1336298.34969714</v>
      </c>
      <c r="AE38" s="51">
        <v>2.17679488329488</v>
      </c>
      <c r="AF38" s="51">
        <v>33.732247273020803</v>
      </c>
      <c r="AG38" s="51">
        <v>31.694722665813401</v>
      </c>
      <c r="AH38" s="51">
        <v>14.978064682204399</v>
      </c>
      <c r="AI38" s="51">
        <v>81.280694784497896</v>
      </c>
      <c r="AJ38" s="51"/>
      <c r="AK38" s="52">
        <v>8193.8809117303208</v>
      </c>
      <c r="AL38" s="51">
        <v>10.359789469866501</v>
      </c>
      <c r="AM38" s="52">
        <v>52.803165386280597</v>
      </c>
      <c r="AN38" s="51">
        <v>7.5819870581625297</v>
      </c>
      <c r="AO38" s="51">
        <v>12.4257306848705</v>
      </c>
      <c r="AP38" s="51">
        <v>4.84032783988894</v>
      </c>
      <c r="AQ38" s="53"/>
      <c r="AR38" s="51">
        <v>4.6072129088428397</v>
      </c>
      <c r="AS38" s="51">
        <v>5.0615500000000004</v>
      </c>
      <c r="AT38" s="51">
        <v>101.029</v>
      </c>
      <c r="AU38" s="51">
        <v>97.947239999999994</v>
      </c>
      <c r="AV38" s="51">
        <v>0.99561999999999995</v>
      </c>
      <c r="AW38" s="51">
        <v>98.538521901175997</v>
      </c>
      <c r="AX38" s="51">
        <v>100</v>
      </c>
      <c r="AY38" s="51">
        <v>6.97650293199281</v>
      </c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X38" s="50"/>
      <c r="BY38" s="50"/>
      <c r="BZ38" s="50"/>
      <c r="CA38" s="50"/>
      <c r="CB38" s="50"/>
      <c r="CC38" s="50"/>
      <c r="AMJ38" s="50"/>
    </row>
    <row r="39" spans="1:1024" s="54" customFormat="1" x14ac:dyDescent="0.25">
      <c r="A39" s="50" t="s">
        <v>959</v>
      </c>
      <c r="B39" s="50"/>
      <c r="C39" s="50" t="s">
        <v>274</v>
      </c>
      <c r="D39" s="50">
        <v>1814388744</v>
      </c>
      <c r="E39" s="51"/>
      <c r="F39" s="51"/>
      <c r="G39" s="51">
        <v>28.4163476039442</v>
      </c>
      <c r="H39" s="51">
        <v>65.743091914279603</v>
      </c>
      <c r="I39" s="51">
        <v>380.24713374608098</v>
      </c>
      <c r="J39" s="51"/>
      <c r="K39" s="51"/>
      <c r="L39" s="51">
        <v>66.007638754357302</v>
      </c>
      <c r="M39" s="51">
        <v>22.040208884374699</v>
      </c>
      <c r="N39" s="51">
        <v>17.516879767506399</v>
      </c>
      <c r="O39" s="51">
        <v>10.760053878826399</v>
      </c>
      <c r="P39" s="51">
        <v>0.35194288106740801</v>
      </c>
      <c r="Q39" s="51">
        <v>-6215366</v>
      </c>
      <c r="R39" s="51">
        <v>2973900</v>
      </c>
      <c r="S39" s="51">
        <v>189225467.36711699</v>
      </c>
      <c r="T39" s="51">
        <v>29573498</v>
      </c>
      <c r="U39" s="52">
        <v>7073.5239016920896</v>
      </c>
      <c r="V39" s="50">
        <v>3452423671397.9702</v>
      </c>
      <c r="W39" s="51"/>
      <c r="X39" s="51"/>
      <c r="Y39" s="51"/>
      <c r="Z39" s="51">
        <v>51.104574089201598</v>
      </c>
      <c r="AA39" s="51">
        <v>41.704217664225098</v>
      </c>
      <c r="AB39" s="51">
        <v>30.881614129739202</v>
      </c>
      <c r="AC39" s="51"/>
      <c r="AD39" s="51">
        <v>154138.63</v>
      </c>
      <c r="AE39" s="51">
        <v>2.4520044769885101</v>
      </c>
      <c r="AF39" s="51">
        <v>56.806287784256099</v>
      </c>
      <c r="AG39" s="51">
        <v>17.5058635375043</v>
      </c>
      <c r="AH39" s="51">
        <v>7.2917522412604496</v>
      </c>
      <c r="AI39" s="51">
        <v>33.992361245642698</v>
      </c>
      <c r="AJ39" s="51">
        <v>47.2804719841251</v>
      </c>
      <c r="AK39" s="52">
        <v>1147.3332931216601</v>
      </c>
      <c r="AL39" s="51">
        <v>1.45657274518659</v>
      </c>
      <c r="AM39" s="52">
        <v>99.320900156789406</v>
      </c>
      <c r="AN39" s="51">
        <v>11.2379446987243</v>
      </c>
      <c r="AO39" s="51">
        <v>23.256881238093399</v>
      </c>
      <c r="AP39" s="51">
        <v>42.1</v>
      </c>
      <c r="AQ39" s="53"/>
      <c r="AR39" s="51"/>
      <c r="AS39" s="51">
        <v>3.4491999999999998</v>
      </c>
      <c r="AT39" s="51">
        <v>110.2115</v>
      </c>
      <c r="AU39" s="51">
        <v>91.209320000000005</v>
      </c>
      <c r="AV39" s="51">
        <v>1.04586</v>
      </c>
      <c r="AW39" s="51">
        <v>52.774664551602299</v>
      </c>
      <c r="AX39" s="51">
        <v>89.886489242819394</v>
      </c>
      <c r="AY39" s="51">
        <v>6.2300202081886402</v>
      </c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X39" s="50"/>
      <c r="BY39" s="50"/>
      <c r="BZ39" s="50"/>
      <c r="CA39" s="50"/>
      <c r="CB39" s="50"/>
      <c r="CC39" s="50"/>
      <c r="AMJ39" s="50"/>
    </row>
    <row r="40" spans="1:1024" s="54" customFormat="1" x14ac:dyDescent="0.25">
      <c r="A40" s="50" t="s">
        <v>960</v>
      </c>
      <c r="B40" s="50"/>
      <c r="C40" s="50" t="s">
        <v>961</v>
      </c>
      <c r="D40" s="50">
        <v>1078209758</v>
      </c>
      <c r="E40" s="51"/>
      <c r="F40" s="51"/>
      <c r="G40" s="51">
        <v>42.540108734842697</v>
      </c>
      <c r="H40" s="51">
        <v>54.472599091201602</v>
      </c>
      <c r="I40" s="51">
        <v>50.758628335425399</v>
      </c>
      <c r="J40" s="51"/>
      <c r="K40" s="51"/>
      <c r="L40" s="51">
        <v>59.824658662197002</v>
      </c>
      <c r="M40" s="51">
        <v>26.1846377708574</v>
      </c>
      <c r="N40" s="51">
        <v>24.576917520517298</v>
      </c>
      <c r="O40" s="51">
        <v>12.028876655906799</v>
      </c>
      <c r="P40" s="51">
        <v>3.0480797077667301</v>
      </c>
      <c r="Q40" s="51">
        <v>-1813121</v>
      </c>
      <c r="R40" s="51">
        <v>7241979</v>
      </c>
      <c r="S40" s="51">
        <v>62615339.2120331</v>
      </c>
      <c r="T40" s="51">
        <v>17121698</v>
      </c>
      <c r="U40" s="52">
        <v>3845.4496416704001</v>
      </c>
      <c r="V40" s="50">
        <v>1708356764548.1499</v>
      </c>
      <c r="W40" s="51"/>
      <c r="X40" s="51"/>
      <c r="Y40" s="51"/>
      <c r="Z40" s="51">
        <v>66.898200382112506</v>
      </c>
      <c r="AA40" s="51">
        <v>52.649455494441298</v>
      </c>
      <c r="AB40" s="51">
        <v>85.494432330820203</v>
      </c>
      <c r="AC40" s="51"/>
      <c r="AD40" s="51">
        <v>29469.581549220198</v>
      </c>
      <c r="AE40" s="51">
        <v>1.1015731815877601</v>
      </c>
      <c r="AF40" s="51">
        <v>43.686579631391901</v>
      </c>
      <c r="AG40" s="51">
        <v>27.553837680521799</v>
      </c>
      <c r="AH40" s="51">
        <v>17.7147151420026</v>
      </c>
      <c r="AI40" s="51">
        <v>40.175341337802998</v>
      </c>
      <c r="AJ40" s="51"/>
      <c r="AK40" s="52">
        <v>4019.2568187332599</v>
      </c>
      <c r="AL40" s="51">
        <v>0.84874859980702</v>
      </c>
      <c r="AM40" s="52">
        <v>100</v>
      </c>
      <c r="AN40" s="51">
        <v>5.3586855372847797</v>
      </c>
      <c r="AO40" s="51">
        <v>21.016271092649902</v>
      </c>
      <c r="AP40" s="51">
        <v>77.481614548185306</v>
      </c>
      <c r="AQ40" s="53"/>
      <c r="AR40" s="51"/>
      <c r="AS40" s="51">
        <v>3.871305</v>
      </c>
      <c r="AT40" s="51">
        <v>97.913529999999994</v>
      </c>
      <c r="AU40" s="51">
        <v>68.457790000000003</v>
      </c>
      <c r="AV40" s="51">
        <v>0.93540000000000001</v>
      </c>
      <c r="AW40" s="51">
        <v>21.673659189805299</v>
      </c>
      <c r="AX40" s="51">
        <v>44.568511319754201</v>
      </c>
      <c r="AY40" s="51">
        <v>8.2701555439088903</v>
      </c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5"/>
      <c r="BT40" s="50"/>
      <c r="BU40" s="50"/>
      <c r="BV40" s="50"/>
      <c r="BX40" s="50"/>
      <c r="BY40" s="50"/>
      <c r="BZ40" s="50"/>
      <c r="CA40" s="50"/>
      <c r="CB40" s="50"/>
      <c r="CC40" s="50"/>
      <c r="AMJ40" s="50"/>
    </row>
    <row r="41" spans="1:1024" s="54" customFormat="1" x14ac:dyDescent="0.25">
      <c r="A41" s="50" t="s">
        <v>962</v>
      </c>
      <c r="B41" s="50"/>
      <c r="C41" s="50" t="s">
        <v>280</v>
      </c>
      <c r="D41" s="50">
        <v>1078306520</v>
      </c>
      <c r="E41" s="51"/>
      <c r="F41" s="51"/>
      <c r="G41" s="51">
        <v>42.5384123153354</v>
      </c>
      <c r="H41" s="51">
        <v>54.473882078119701</v>
      </c>
      <c r="I41" s="51">
        <v>50.762084308655801</v>
      </c>
      <c r="J41" s="51"/>
      <c r="K41" s="51"/>
      <c r="L41" s="51">
        <v>59.823176627048497</v>
      </c>
      <c r="M41" s="51">
        <v>26.2472626286152</v>
      </c>
      <c r="N41" s="51">
        <v>24.630769061733101</v>
      </c>
      <c r="O41" s="51"/>
      <c r="P41" s="51">
        <v>3.0456156562387098</v>
      </c>
      <c r="Q41" s="51">
        <v>-1814121</v>
      </c>
      <c r="R41" s="51">
        <v>7241992</v>
      </c>
      <c r="S41" s="51">
        <v>63070540.2120331</v>
      </c>
      <c r="T41" s="51">
        <v>17121698</v>
      </c>
      <c r="U41" s="52">
        <v>3847.7187268396601</v>
      </c>
      <c r="V41" s="50">
        <v>1709948446225.3201</v>
      </c>
      <c r="W41" s="51"/>
      <c r="X41" s="51"/>
      <c r="Y41" s="51"/>
      <c r="Z41" s="51">
        <v>66.898200382112506</v>
      </c>
      <c r="AA41" s="51">
        <v>52.649455494441199</v>
      </c>
      <c r="AB41" s="51">
        <v>85.494432330820203</v>
      </c>
      <c r="AC41" s="51"/>
      <c r="AD41" s="51">
        <v>29479.110007994899</v>
      </c>
      <c r="AE41" s="51">
        <v>1.10189832437227</v>
      </c>
      <c r="AF41" s="51">
        <v>43.685706572757901</v>
      </c>
      <c r="AG41" s="51">
        <v>27.555155577004101</v>
      </c>
      <c r="AH41" s="51">
        <v>17.715246211780901</v>
      </c>
      <c r="AI41" s="51">
        <v>40.176823372951503</v>
      </c>
      <c r="AJ41" s="51"/>
      <c r="AK41" s="52">
        <v>4019.2568187332599</v>
      </c>
      <c r="AL41" s="51">
        <v>0.849177690461</v>
      </c>
      <c r="AM41" s="52">
        <v>100</v>
      </c>
      <c r="AN41" s="51">
        <v>5.3594960158645399</v>
      </c>
      <c r="AO41" s="51">
        <v>21.016301454638199</v>
      </c>
      <c r="AP41" s="51">
        <v>77.5</v>
      </c>
      <c r="AQ41" s="53"/>
      <c r="AR41" s="51"/>
      <c r="AS41" s="51">
        <v>3.871305</v>
      </c>
      <c r="AT41" s="51">
        <v>97.913629999999998</v>
      </c>
      <c r="AU41" s="51">
        <v>68.459620000000001</v>
      </c>
      <c r="AV41" s="51">
        <v>0.93540999999999996</v>
      </c>
      <c r="AW41" s="51">
        <v>21.673659189805299</v>
      </c>
      <c r="AX41" s="51">
        <v>44.573586807655403</v>
      </c>
      <c r="AY41" s="51">
        <v>8.4038450104250604</v>
      </c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X41" s="50"/>
      <c r="BY41" s="50"/>
      <c r="BZ41" s="50"/>
      <c r="CA41" s="50"/>
      <c r="CB41" s="50"/>
      <c r="CC41" s="50"/>
      <c r="AMJ41" s="50"/>
    </row>
    <row r="42" spans="1:1024" s="54" customFormat="1" x14ac:dyDescent="0.25">
      <c r="A42" s="50" t="s">
        <v>963</v>
      </c>
      <c r="B42" s="50"/>
      <c r="C42" s="50" t="s">
        <v>964</v>
      </c>
      <c r="D42" s="50">
        <v>40575321</v>
      </c>
      <c r="E42" s="51"/>
      <c r="F42" s="51"/>
      <c r="G42" s="51">
        <v>29.119897083062799</v>
      </c>
      <c r="H42" s="51">
        <v>64.850533468197199</v>
      </c>
      <c r="I42" s="51">
        <v>16.224462823325599</v>
      </c>
      <c r="J42" s="51"/>
      <c r="K42" s="51"/>
      <c r="L42" s="51">
        <v>41.275575929467102</v>
      </c>
      <c r="M42" s="51">
        <v>50.187865596204901</v>
      </c>
      <c r="N42" s="51">
        <v>56.052897877241499</v>
      </c>
      <c r="O42" s="51"/>
      <c r="P42" s="51">
        <v>0.65044133110100599</v>
      </c>
      <c r="Q42" s="51">
        <v>319841</v>
      </c>
      <c r="R42" s="51">
        <v>40555</v>
      </c>
      <c r="S42" s="51">
        <v>61652480.527986802</v>
      </c>
      <c r="T42" s="51">
        <v>12333903.34</v>
      </c>
      <c r="U42" s="52">
        <v>23156.4067111732</v>
      </c>
      <c r="V42" s="50">
        <v>536146593001.88702</v>
      </c>
      <c r="W42" s="51"/>
      <c r="X42" s="51"/>
      <c r="Y42" s="51"/>
      <c r="Z42" s="51">
        <v>65.083518438484106</v>
      </c>
      <c r="AA42" s="51">
        <v>18.361045650453701</v>
      </c>
      <c r="AB42" s="51">
        <v>74.392360438847007</v>
      </c>
      <c r="AC42" s="51"/>
      <c r="AD42" s="51">
        <v>7736.4452990957498</v>
      </c>
      <c r="AE42" s="51"/>
      <c r="AF42" s="51">
        <v>34.239947267523597</v>
      </c>
      <c r="AG42" s="51">
        <v>36.458544662418397</v>
      </c>
      <c r="AH42" s="51">
        <v>26.196916203795599</v>
      </c>
      <c r="AI42" s="51">
        <v>58.724424070532898</v>
      </c>
      <c r="AJ42" s="51"/>
      <c r="AK42" s="52">
        <v>26440.838882353499</v>
      </c>
      <c r="AL42" s="51">
        <v>7.4626525690794301</v>
      </c>
      <c r="AM42" s="52">
        <v>93.213857496642703</v>
      </c>
      <c r="AN42" s="51">
        <v>9.2716788155602092</v>
      </c>
      <c r="AO42" s="51">
        <v>18.983512160215099</v>
      </c>
      <c r="AP42" s="51">
        <v>42.935514240078</v>
      </c>
      <c r="AQ42" s="53"/>
      <c r="AR42" s="51"/>
      <c r="AS42" s="51"/>
      <c r="AT42" s="51">
        <v>106.5612</v>
      </c>
      <c r="AU42" s="51">
        <v>85.909570000000002</v>
      </c>
      <c r="AV42" s="51">
        <v>1.0036700000000001</v>
      </c>
      <c r="AW42" s="51">
        <v>55.476444584004597</v>
      </c>
      <c r="AX42" s="51">
        <v>79.960797389599406</v>
      </c>
      <c r="AY42" s="51">
        <v>18.582334685666599</v>
      </c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X42" s="50"/>
      <c r="BY42" s="50"/>
      <c r="BZ42" s="50"/>
      <c r="CA42" s="50"/>
      <c r="CB42" s="50"/>
      <c r="CC42" s="50"/>
      <c r="AMJ42" s="50"/>
    </row>
    <row r="43" spans="1:1024" s="54" customFormat="1" x14ac:dyDescent="0.25">
      <c r="A43" s="50" t="s">
        <v>965</v>
      </c>
      <c r="B43" s="50"/>
      <c r="C43" s="50" t="s">
        <v>966</v>
      </c>
      <c r="D43" s="50">
        <v>2056064424</v>
      </c>
      <c r="E43" s="51"/>
      <c r="F43" s="51"/>
      <c r="G43" s="51">
        <v>20.502499513932101</v>
      </c>
      <c r="H43" s="51">
        <v>69.999252921521702</v>
      </c>
      <c r="I43" s="51">
        <v>130.18545299129099</v>
      </c>
      <c r="J43" s="51"/>
      <c r="K43" s="51"/>
      <c r="L43" s="51">
        <v>44.444907981464098</v>
      </c>
      <c r="M43" s="51">
        <v>23.405136085729598</v>
      </c>
      <c r="N43" s="51">
        <v>25.305918672220301</v>
      </c>
      <c r="O43" s="51"/>
      <c r="P43" s="51">
        <v>4.4865213389316601E-2</v>
      </c>
      <c r="Q43" s="51">
        <v>-3763991</v>
      </c>
      <c r="R43" s="51">
        <v>1727911</v>
      </c>
      <c r="S43" s="51">
        <v>963711148.88175797</v>
      </c>
      <c r="T43" s="51">
        <v>302329375</v>
      </c>
      <c r="U43" s="52">
        <v>16194.702962906</v>
      </c>
      <c r="V43" s="50">
        <v>16253261537421.4</v>
      </c>
      <c r="W43" s="51"/>
      <c r="X43" s="51"/>
      <c r="Y43" s="51"/>
      <c r="Z43" s="51">
        <v>67.783923182381201</v>
      </c>
      <c r="AA43" s="51">
        <v>27.144459981523202</v>
      </c>
      <c r="AB43" s="51">
        <v>77.5725788645329</v>
      </c>
      <c r="AC43" s="51">
        <v>1.9308311141749299</v>
      </c>
      <c r="AD43" s="51">
        <v>598781.99430049094</v>
      </c>
      <c r="AE43" s="51">
        <v>1.7488626877526701</v>
      </c>
      <c r="AF43" s="51">
        <v>49.0185364805414</v>
      </c>
      <c r="AG43" s="51">
        <v>29.722791473504401</v>
      </c>
      <c r="AH43" s="51">
        <v>14.6516737091971</v>
      </c>
      <c r="AI43" s="51">
        <v>55.555092018535902</v>
      </c>
      <c r="AJ43" s="51">
        <v>20.7770157978292</v>
      </c>
      <c r="AK43" s="52">
        <v>4362.6508891424201</v>
      </c>
      <c r="AL43" s="51">
        <v>5.8283716444717104</v>
      </c>
      <c r="AM43" s="52">
        <v>99.081560651363802</v>
      </c>
      <c r="AN43" s="51">
        <v>8.5139607741896306</v>
      </c>
      <c r="AO43" s="51">
        <v>18.610922383184899</v>
      </c>
      <c r="AP43" s="51">
        <v>15.704031401222201</v>
      </c>
      <c r="AQ43" s="53"/>
      <c r="AR43" s="51"/>
      <c r="AS43" s="51"/>
      <c r="AT43" s="51">
        <v>102.2664</v>
      </c>
      <c r="AU43" s="51">
        <v>95.895219999999995</v>
      </c>
      <c r="AV43" s="51">
        <v>1.0058199999999999</v>
      </c>
      <c r="AW43" s="51">
        <v>74.131025048655601</v>
      </c>
      <c r="AX43" s="51">
        <v>98.260423230670298</v>
      </c>
      <c r="AY43" s="51">
        <v>4.4977679290492398</v>
      </c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X43" s="50"/>
      <c r="BY43" s="50"/>
      <c r="BZ43" s="50"/>
      <c r="CA43" s="50"/>
      <c r="CB43" s="50"/>
      <c r="CC43" s="50"/>
      <c r="AMJ43" s="50"/>
    </row>
    <row r="44" spans="1:1024" s="54" customFormat="1" x14ac:dyDescent="0.25">
      <c r="A44" s="50" t="s">
        <v>967</v>
      </c>
      <c r="B44" s="50"/>
      <c r="C44" s="50" t="s">
        <v>968</v>
      </c>
      <c r="D44" s="50">
        <v>459865205</v>
      </c>
      <c r="E44" s="51"/>
      <c r="F44" s="51"/>
      <c r="G44" s="51">
        <v>20.4843891459536</v>
      </c>
      <c r="H44" s="51">
        <v>66.940011935354207</v>
      </c>
      <c r="I44" s="51">
        <v>20.0172566615243</v>
      </c>
      <c r="J44" s="51"/>
      <c r="K44" s="51"/>
      <c r="L44" s="51">
        <v>33.713167687406496</v>
      </c>
      <c r="M44" s="51">
        <v>32.918587527198298</v>
      </c>
      <c r="N44" s="51">
        <v>34.192940103551798</v>
      </c>
      <c r="O44" s="51"/>
      <c r="P44" s="51">
        <v>0.18927095192917101</v>
      </c>
      <c r="Q44" s="51">
        <v>1324001</v>
      </c>
      <c r="R44" s="51">
        <v>362034</v>
      </c>
      <c r="S44" s="51">
        <v>263762100.74948001</v>
      </c>
      <c r="T44" s="51">
        <v>21736400</v>
      </c>
      <c r="U44" s="52">
        <v>22135.018536097301</v>
      </c>
      <c r="V44" s="50">
        <v>4057330568168.54</v>
      </c>
      <c r="W44" s="51"/>
      <c r="X44" s="51"/>
      <c r="Y44" s="51"/>
      <c r="Z44" s="51">
        <v>58.339919744414303</v>
      </c>
      <c r="AA44" s="51">
        <v>13.901031326240201</v>
      </c>
      <c r="AB44" s="51">
        <v>71.027557335413306</v>
      </c>
      <c r="AC44" s="51">
        <v>0.90759846667079103</v>
      </c>
      <c r="AD44" s="51">
        <v>191667.3</v>
      </c>
      <c r="AE44" s="51">
        <v>2.90292068830284</v>
      </c>
      <c r="AF44" s="51">
        <v>28.427221579687998</v>
      </c>
      <c r="AG44" s="51">
        <v>38.7887107044426</v>
      </c>
      <c r="AH44" s="51">
        <v>9.0375065399725596</v>
      </c>
      <c r="AI44" s="51">
        <v>66.286832312593504</v>
      </c>
      <c r="AJ44" s="51">
        <v>22.128573952851902</v>
      </c>
      <c r="AK44" s="52">
        <v>11444.7056277791</v>
      </c>
      <c r="AL44" s="51">
        <v>7.3957305016920296</v>
      </c>
      <c r="AM44" s="52">
        <v>96.714911241927894</v>
      </c>
      <c r="AN44" s="51">
        <v>7.0969559354736198</v>
      </c>
      <c r="AO44" s="51">
        <v>22.603448231032701</v>
      </c>
      <c r="AP44" s="51">
        <v>12.197726991018801</v>
      </c>
      <c r="AQ44" s="53"/>
      <c r="AR44" s="51">
        <v>6.36194887522994</v>
      </c>
      <c r="AS44" s="51">
        <v>3.8734299999999999</v>
      </c>
      <c r="AT44" s="51">
        <v>97.945589999999996</v>
      </c>
      <c r="AU44" s="51">
        <v>97.101479999999995</v>
      </c>
      <c r="AV44" s="51">
        <v>0.98331000000000002</v>
      </c>
      <c r="AW44" s="51">
        <v>89.318626878228798</v>
      </c>
      <c r="AX44" s="51">
        <v>99.986421913817495</v>
      </c>
      <c r="AY44" s="51">
        <v>7.6269855061191798</v>
      </c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X44" s="50"/>
      <c r="BY44" s="50"/>
      <c r="BZ44" s="50"/>
      <c r="CA44" s="50"/>
      <c r="CB44" s="50"/>
      <c r="CC44" s="50"/>
      <c r="AMJ44" s="50"/>
    </row>
    <row r="45" spans="1:1024" s="54" customFormat="1" x14ac:dyDescent="0.25">
      <c r="A45" s="50" t="s">
        <v>969</v>
      </c>
      <c r="B45" s="50"/>
      <c r="C45" s="50" t="s">
        <v>970</v>
      </c>
      <c r="D45" s="50">
        <v>625569713</v>
      </c>
      <c r="E45" s="51"/>
      <c r="F45" s="51"/>
      <c r="G45" s="51">
        <v>24.752257717346399</v>
      </c>
      <c r="H45" s="51">
        <v>66.991533045731401</v>
      </c>
      <c r="I45" s="51">
        <v>31.4141444422749</v>
      </c>
      <c r="J45" s="51"/>
      <c r="K45" s="51"/>
      <c r="L45" s="51">
        <v>19.398587683571201</v>
      </c>
      <c r="M45" s="51">
        <v>21.726284461134501</v>
      </c>
      <c r="N45" s="51">
        <v>20.889931766356099</v>
      </c>
      <c r="O45" s="51"/>
      <c r="P45" s="51">
        <v>0.14577651925334301</v>
      </c>
      <c r="Q45" s="51">
        <v>-2050462</v>
      </c>
      <c r="R45" s="51">
        <v>284994</v>
      </c>
      <c r="S45" s="51">
        <v>290800068.92391402</v>
      </c>
      <c r="T45" s="51">
        <v>50236998.340000004</v>
      </c>
      <c r="U45" s="52">
        <v>16068.424753799</v>
      </c>
      <c r="V45" s="50">
        <v>5559757932431.5996</v>
      </c>
      <c r="W45" s="51"/>
      <c r="X45" s="51"/>
      <c r="Y45" s="51"/>
      <c r="Z45" s="51">
        <v>64.329324865285599</v>
      </c>
      <c r="AA45" s="51">
        <v>13.727631452119301</v>
      </c>
      <c r="AB45" s="51">
        <v>68.399810903786005</v>
      </c>
      <c r="AC45" s="51">
        <v>0.871249097867142</v>
      </c>
      <c r="AD45" s="51">
        <v>106588.64</v>
      </c>
      <c r="AE45" s="51">
        <v>1.2552645091596</v>
      </c>
      <c r="AF45" s="51">
        <v>37.570951386610503</v>
      </c>
      <c r="AG45" s="51">
        <v>46.2354530230336</v>
      </c>
      <c r="AH45" s="51">
        <v>23.4989860214713</v>
      </c>
      <c r="AI45" s="51">
        <v>80.601412316428807</v>
      </c>
      <c r="AJ45" s="51"/>
      <c r="AK45" s="52">
        <v>23014.836523812301</v>
      </c>
      <c r="AL45" s="51">
        <v>3.0710845877519399</v>
      </c>
      <c r="AM45" s="52">
        <v>87.423721923178306</v>
      </c>
      <c r="AN45" s="51">
        <v>9.6717303069675804</v>
      </c>
      <c r="AO45" s="51">
        <v>16.0008111757957</v>
      </c>
      <c r="AP45" s="51">
        <v>16.576745093718099</v>
      </c>
      <c r="AQ45" s="53"/>
      <c r="AR45" s="51">
        <v>2.0748850997330601</v>
      </c>
      <c r="AS45" s="51">
        <v>4.4772100000000004</v>
      </c>
      <c r="AT45" s="51">
        <v>109.17100000000001</v>
      </c>
      <c r="AU45" s="51">
        <v>98.907319999999999</v>
      </c>
      <c r="AV45" s="51">
        <v>1.01231</v>
      </c>
      <c r="AW45" s="51">
        <v>67.8497183819659</v>
      </c>
      <c r="AX45" s="51">
        <v>98.077613461322898</v>
      </c>
      <c r="AY45" s="51">
        <v>7.0946377443421103</v>
      </c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X45" s="50"/>
      <c r="BY45" s="50"/>
      <c r="BZ45" s="50"/>
      <c r="CA45" s="50"/>
      <c r="CB45" s="50"/>
      <c r="CC45" s="50"/>
      <c r="AMJ45" s="50"/>
    </row>
    <row r="46" spans="1:1024" s="54" customFormat="1" x14ac:dyDescent="0.25">
      <c r="A46" s="50" t="s">
        <v>971</v>
      </c>
      <c r="B46" s="50"/>
      <c r="C46" s="50" t="s">
        <v>972</v>
      </c>
      <c r="D46" s="50">
        <v>378327628</v>
      </c>
      <c r="E46" s="51"/>
      <c r="F46" s="51"/>
      <c r="G46" s="51">
        <v>31.016404603789098</v>
      </c>
      <c r="H46" s="51">
        <v>63.581080665771097</v>
      </c>
      <c r="I46" s="51">
        <v>43.812929748522102</v>
      </c>
      <c r="J46" s="51"/>
      <c r="K46" s="51"/>
      <c r="L46" s="51">
        <v>38.585457001715497</v>
      </c>
      <c r="M46" s="51">
        <v>32.804071054385297</v>
      </c>
      <c r="N46" s="51">
        <v>28.147825761735501</v>
      </c>
      <c r="O46" s="51"/>
      <c r="P46" s="51"/>
      <c r="Q46" s="51">
        <v>-3144500</v>
      </c>
      <c r="R46" s="51">
        <v>7246861</v>
      </c>
      <c r="S46" s="51">
        <v>66517430.014646798</v>
      </c>
      <c r="T46" s="51">
        <v>18424692</v>
      </c>
      <c r="U46" s="52"/>
      <c r="V46" s="50"/>
      <c r="W46" s="51"/>
      <c r="X46" s="51"/>
      <c r="Y46" s="51"/>
      <c r="Z46" s="51">
        <v>44.239370632782901</v>
      </c>
      <c r="AA46" s="51">
        <v>20.213687754526301</v>
      </c>
      <c r="AB46" s="51">
        <v>25.7811926354867</v>
      </c>
      <c r="AC46" s="51">
        <v>0.60477457115044797</v>
      </c>
      <c r="AD46" s="51">
        <v>88542.52</v>
      </c>
      <c r="AE46" s="51">
        <v>3.0591548809795399</v>
      </c>
      <c r="AF46" s="51">
        <v>22.843529317980298</v>
      </c>
      <c r="AG46" s="51">
        <v>2.5161191989585001</v>
      </c>
      <c r="AH46" s="51">
        <v>7.1698753598313996</v>
      </c>
      <c r="AI46" s="51">
        <v>61.414542998284603</v>
      </c>
      <c r="AJ46" s="51"/>
      <c r="AK46" s="52">
        <v>638.42155644832405</v>
      </c>
      <c r="AL46" s="51">
        <v>4.0048036215247098</v>
      </c>
      <c r="AM46" s="52">
        <v>100</v>
      </c>
      <c r="AN46" s="51">
        <v>10.804628172005801</v>
      </c>
      <c r="AO46" s="51">
        <v>19.574191475722898</v>
      </c>
      <c r="AP46" s="51">
        <v>23.7057656061518</v>
      </c>
      <c r="AQ46" s="53"/>
      <c r="AR46" s="51">
        <v>1.16300785053231</v>
      </c>
      <c r="AS46" s="51"/>
      <c r="AT46" s="51">
        <v>104.54</v>
      </c>
      <c r="AU46" s="51">
        <v>89.166480000000007</v>
      </c>
      <c r="AV46" s="51">
        <v>0.95689000000000002</v>
      </c>
      <c r="AW46" s="51">
        <v>80.866985643332598</v>
      </c>
      <c r="AX46" s="51">
        <v>97.3398215051986</v>
      </c>
      <c r="AY46" s="51">
        <v>17.2490705653296</v>
      </c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X46" s="50"/>
      <c r="BY46" s="50"/>
      <c r="BZ46" s="50"/>
      <c r="CA46" s="50"/>
      <c r="CB46" s="50"/>
      <c r="CC46" s="50"/>
      <c r="AMJ46" s="50"/>
    </row>
    <row r="47" spans="1:1024" s="54" customFormat="1" x14ac:dyDescent="0.25">
      <c r="A47" s="50" t="s">
        <v>973</v>
      </c>
      <c r="B47" s="50"/>
      <c r="C47" s="50" t="s">
        <v>974</v>
      </c>
      <c r="D47" s="50">
        <v>1814388744</v>
      </c>
      <c r="E47" s="51"/>
      <c r="F47" s="51"/>
      <c r="G47" s="51">
        <v>28.4163476039442</v>
      </c>
      <c r="H47" s="51">
        <v>65.743091914279603</v>
      </c>
      <c r="I47" s="51">
        <v>380.24713374608098</v>
      </c>
      <c r="J47" s="51"/>
      <c r="K47" s="51"/>
      <c r="L47" s="51">
        <v>66.007638754357302</v>
      </c>
      <c r="M47" s="51">
        <v>22.040208884374699</v>
      </c>
      <c r="N47" s="51">
        <v>17.516879767506399</v>
      </c>
      <c r="O47" s="51"/>
      <c r="P47" s="51">
        <v>0.34935921383548502</v>
      </c>
      <c r="Q47" s="51">
        <v>-6215366</v>
      </c>
      <c r="R47" s="51">
        <v>2973900</v>
      </c>
      <c r="S47" s="51">
        <v>189225467.36711699</v>
      </c>
      <c r="T47" s="51">
        <v>29573498</v>
      </c>
      <c r="U47" s="52">
        <v>7073.5239016920896</v>
      </c>
      <c r="V47" s="50">
        <v>3452423671397.9702</v>
      </c>
      <c r="W47" s="51"/>
      <c r="X47" s="51"/>
      <c r="Y47" s="51"/>
      <c r="Z47" s="51">
        <v>51.104574089201598</v>
      </c>
      <c r="AA47" s="51">
        <v>41.704217664225098</v>
      </c>
      <c r="AB47" s="51">
        <v>30.881614129739202</v>
      </c>
      <c r="AC47" s="51"/>
      <c r="AD47" s="51">
        <v>154138.63</v>
      </c>
      <c r="AE47" s="51">
        <v>2.4520044769885101</v>
      </c>
      <c r="AF47" s="51">
        <v>56.806287784256099</v>
      </c>
      <c r="AG47" s="51">
        <v>17.5058635375043</v>
      </c>
      <c r="AH47" s="51">
        <v>7.2917522412604496</v>
      </c>
      <c r="AI47" s="51">
        <v>33.992361245642698</v>
      </c>
      <c r="AJ47" s="51">
        <v>15.623312825772199</v>
      </c>
      <c r="AK47" s="52">
        <v>1147.3332931216601</v>
      </c>
      <c r="AL47" s="51">
        <v>1.45657274518659</v>
      </c>
      <c r="AM47" s="52">
        <v>99.320900156789406</v>
      </c>
      <c r="AN47" s="51">
        <v>11.2379446987243</v>
      </c>
      <c r="AO47" s="51">
        <v>23.256881238093399</v>
      </c>
      <c r="AP47" s="51">
        <v>42.159102123050701</v>
      </c>
      <c r="AQ47" s="53"/>
      <c r="AR47" s="51"/>
      <c r="AS47" s="51">
        <v>3.4491999999999998</v>
      </c>
      <c r="AT47" s="51">
        <v>110.2115</v>
      </c>
      <c r="AU47" s="51">
        <v>91.209320000000005</v>
      </c>
      <c r="AV47" s="51">
        <v>1.04586</v>
      </c>
      <c r="AW47" s="51">
        <v>52.774664551602299</v>
      </c>
      <c r="AX47" s="51">
        <v>89.886489242819394</v>
      </c>
      <c r="AY47" s="51">
        <v>6.2300202081886402</v>
      </c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X47" s="50"/>
      <c r="BY47" s="50"/>
      <c r="BZ47" s="50"/>
      <c r="CA47" s="50"/>
      <c r="CB47" s="50"/>
      <c r="CC47" s="50"/>
      <c r="AMJ47" s="50"/>
    </row>
    <row r="48" spans="1:1024" s="54" customFormat="1" x14ac:dyDescent="0.25">
      <c r="A48" s="50" t="s">
        <v>975</v>
      </c>
      <c r="B48" s="50"/>
      <c r="C48" s="50" t="s">
        <v>976</v>
      </c>
      <c r="D48" s="50">
        <v>1078306520</v>
      </c>
      <c r="E48" s="51"/>
      <c r="F48" s="51"/>
      <c r="G48" s="51">
        <v>42.5384123153354</v>
      </c>
      <c r="H48" s="51">
        <v>54.473882078119701</v>
      </c>
      <c r="I48" s="51">
        <v>50.762084308655801</v>
      </c>
      <c r="J48" s="51"/>
      <c r="K48" s="51"/>
      <c r="L48" s="51">
        <v>59.823176627048497</v>
      </c>
      <c r="M48" s="51">
        <v>26.2472626286152</v>
      </c>
      <c r="N48" s="51">
        <v>24.630769061733101</v>
      </c>
      <c r="O48" s="51"/>
      <c r="P48" s="51">
        <v>2.6598938724649801</v>
      </c>
      <c r="Q48" s="51">
        <v>-1814121</v>
      </c>
      <c r="R48" s="51">
        <v>7241992</v>
      </c>
      <c r="S48" s="51">
        <v>63070540.2120331</v>
      </c>
      <c r="T48" s="51">
        <v>17121698</v>
      </c>
      <c r="U48" s="52">
        <v>3847.7187268396501</v>
      </c>
      <c r="V48" s="50">
        <v>1709948446225.3201</v>
      </c>
      <c r="W48" s="51"/>
      <c r="X48" s="51"/>
      <c r="Y48" s="51"/>
      <c r="Z48" s="51">
        <v>66.898200382112506</v>
      </c>
      <c r="AA48" s="51">
        <v>52.649455494441199</v>
      </c>
      <c r="AB48" s="51">
        <v>85.494432330820302</v>
      </c>
      <c r="AC48" s="51"/>
      <c r="AD48" s="51">
        <v>29479.110007994899</v>
      </c>
      <c r="AE48" s="51">
        <v>1.10189832437227</v>
      </c>
      <c r="AF48" s="51">
        <v>43.685706572757901</v>
      </c>
      <c r="AG48" s="51">
        <v>27.555155577004101</v>
      </c>
      <c r="AH48" s="51">
        <v>17.715246211780901</v>
      </c>
      <c r="AI48" s="51">
        <v>40.176823372951503</v>
      </c>
      <c r="AJ48" s="51"/>
      <c r="AK48" s="52">
        <v>4019.2568187332599</v>
      </c>
      <c r="AL48" s="51">
        <v>0.849177690461</v>
      </c>
      <c r="AM48" s="52">
        <v>100</v>
      </c>
      <c r="AN48" s="51">
        <v>5.3594960158645399</v>
      </c>
      <c r="AO48" s="51">
        <v>21.016301454638199</v>
      </c>
      <c r="AP48" s="51">
        <v>77.4789533817993</v>
      </c>
      <c r="AQ48" s="53"/>
      <c r="AR48" s="51"/>
      <c r="AS48" s="51">
        <v>3.871305</v>
      </c>
      <c r="AT48" s="51">
        <v>97.913629999999998</v>
      </c>
      <c r="AU48" s="51">
        <v>68.459620000000001</v>
      </c>
      <c r="AV48" s="51">
        <v>0.93540999999999996</v>
      </c>
      <c r="AW48" s="51">
        <v>21.673659189805399</v>
      </c>
      <c r="AX48" s="51">
        <v>44.573586807655403</v>
      </c>
      <c r="AY48" s="51">
        <v>8.4038450104250604</v>
      </c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X48" s="50"/>
      <c r="BY48" s="50"/>
      <c r="BZ48" s="50"/>
      <c r="CA48" s="50"/>
      <c r="CB48" s="50"/>
      <c r="CC48" s="50"/>
      <c r="AMJ48" s="50"/>
    </row>
    <row r="49" spans="1:1024" s="54" customFormat="1" x14ac:dyDescent="0.25">
      <c r="A49" s="50" t="s">
        <v>977</v>
      </c>
      <c r="B49" s="50"/>
      <c r="C49" s="50" t="s">
        <v>978</v>
      </c>
      <c r="D49" s="50">
        <v>2655635719</v>
      </c>
      <c r="E49" s="51"/>
      <c r="F49" s="51"/>
      <c r="G49" s="51">
        <v>20.748646740020199</v>
      </c>
      <c r="H49" s="51">
        <v>69.213404460921097</v>
      </c>
      <c r="I49" s="51">
        <v>45.469176629101803</v>
      </c>
      <c r="J49" s="51"/>
      <c r="K49" s="51"/>
      <c r="L49" s="51">
        <v>33.766631701914697</v>
      </c>
      <c r="M49" s="51">
        <v>23.4572081929443</v>
      </c>
      <c r="N49" s="51">
        <v>24.577993660872199</v>
      </c>
      <c r="O49" s="51">
        <v>14.366545354988199</v>
      </c>
      <c r="P49" s="51">
        <v>5.8122115390227901E-2</v>
      </c>
      <c r="Q49" s="51">
        <v>-1977569</v>
      </c>
      <c r="R49" s="51">
        <v>1300588</v>
      </c>
      <c r="S49" s="51">
        <v>1313148927.9529099</v>
      </c>
      <c r="T49" s="51">
        <v>334758149</v>
      </c>
      <c r="U49" s="52">
        <v>18762.498083291099</v>
      </c>
      <c r="V49" s="50">
        <v>24446132587811.398</v>
      </c>
      <c r="W49" s="51"/>
      <c r="X49" s="51"/>
      <c r="Y49" s="51"/>
      <c r="Z49" s="51">
        <v>64.125217157049804</v>
      </c>
      <c r="AA49" s="51">
        <v>20.8249126854613</v>
      </c>
      <c r="AB49" s="51">
        <v>73.817891195705698</v>
      </c>
      <c r="AC49" s="51">
        <v>1.6482881713811099</v>
      </c>
      <c r="AD49" s="51">
        <v>883273.90670028399</v>
      </c>
      <c r="AE49" s="51">
        <v>1.9115503169397901</v>
      </c>
      <c r="AF49" s="51">
        <v>35.374969487983201</v>
      </c>
      <c r="AG49" s="51">
        <v>34.5779194487437</v>
      </c>
      <c r="AH49" s="51">
        <v>14.6516426380851</v>
      </c>
      <c r="AI49" s="51">
        <v>66.233368298085296</v>
      </c>
      <c r="AJ49" s="51">
        <v>50.3577393551559</v>
      </c>
      <c r="AK49" s="52">
        <v>8210.02209216351</v>
      </c>
      <c r="AL49" s="51">
        <v>6.5275718210192304</v>
      </c>
      <c r="AM49" s="52">
        <v>96.065069012994698</v>
      </c>
      <c r="AN49" s="51">
        <v>9.2274753232672193</v>
      </c>
      <c r="AO49" s="51">
        <v>17.563243916413398</v>
      </c>
      <c r="AP49" s="51">
        <v>12.6</v>
      </c>
      <c r="AQ49" s="53"/>
      <c r="AR49" s="51"/>
      <c r="AS49" s="51">
        <v>3.8129400000000002</v>
      </c>
      <c r="AT49" s="51">
        <v>102.4079</v>
      </c>
      <c r="AU49" s="51">
        <v>94.307339999999996</v>
      </c>
      <c r="AV49" s="51">
        <v>1.00661</v>
      </c>
      <c r="AW49" s="51">
        <v>78.314727764436796</v>
      </c>
      <c r="AX49" s="51">
        <v>99.368573688399593</v>
      </c>
      <c r="AY49" s="51">
        <v>5.6598406062586699</v>
      </c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X49" s="50"/>
      <c r="BY49" s="50"/>
      <c r="BZ49" s="50"/>
      <c r="CA49" s="50"/>
      <c r="CB49" s="50"/>
      <c r="CC49" s="50"/>
      <c r="AMJ49" s="50"/>
    </row>
    <row r="50" spans="1:1024" s="54" customFormat="1" x14ac:dyDescent="0.25">
      <c r="A50" s="50" t="s">
        <v>979</v>
      </c>
      <c r="B50" s="50"/>
      <c r="C50" s="50" t="s">
        <v>980</v>
      </c>
      <c r="D50" s="50">
        <v>7594270356</v>
      </c>
      <c r="E50" s="51"/>
      <c r="F50" s="51"/>
      <c r="G50" s="51">
        <v>25.795376244024901</v>
      </c>
      <c r="H50" s="51">
        <v>65.331181511997499</v>
      </c>
      <c r="I50" s="51">
        <v>59.636236261178198</v>
      </c>
      <c r="J50" s="51"/>
      <c r="K50" s="51"/>
      <c r="L50" s="51">
        <v>44.729421451386798</v>
      </c>
      <c r="M50" s="51">
        <v>28.588586445730598</v>
      </c>
      <c r="N50" s="51">
        <v>29.4305112681118</v>
      </c>
      <c r="O50" s="51"/>
      <c r="P50" s="51">
        <v>0.19277728742518299</v>
      </c>
      <c r="Q50" s="51">
        <v>0</v>
      </c>
      <c r="R50" s="51">
        <v>25899611</v>
      </c>
      <c r="S50" s="51">
        <v>4232644721.0943298</v>
      </c>
      <c r="T50" s="51">
        <v>792658667.34000003</v>
      </c>
      <c r="U50" s="52">
        <v>17896.073737787501</v>
      </c>
      <c r="V50" s="50">
        <v>85910601849095.906</v>
      </c>
      <c r="W50" s="51"/>
      <c r="X50" s="51"/>
      <c r="Y50" s="51"/>
      <c r="Z50" s="51">
        <v>60.670289030702101</v>
      </c>
      <c r="AA50" s="51">
        <v>26.8566754699707</v>
      </c>
      <c r="AB50" s="51">
        <v>66.620749747737605</v>
      </c>
      <c r="AC50" s="51">
        <v>2.2181213768188401</v>
      </c>
      <c r="AD50" s="51">
        <v>2554373.3615135802</v>
      </c>
      <c r="AE50" s="51">
        <v>2.14063011450523</v>
      </c>
      <c r="AF50" s="51">
        <v>37.430739665334798</v>
      </c>
      <c r="AG50" s="51">
        <v>30.716420940782999</v>
      </c>
      <c r="AH50" s="51">
        <v>14.7321453296738</v>
      </c>
      <c r="AI50" s="51">
        <v>55.270578548613202</v>
      </c>
      <c r="AJ50" s="51"/>
      <c r="AK50" s="52">
        <v>5932.1937753926004</v>
      </c>
      <c r="AL50" s="51">
        <v>4.98070685188463</v>
      </c>
      <c r="AM50" s="52">
        <v>91.295708442676698</v>
      </c>
      <c r="AN50" s="51">
        <v>8.8123890615837901</v>
      </c>
      <c r="AO50" s="51">
        <v>18.7776692069517</v>
      </c>
      <c r="AP50" s="51">
        <v>38.6</v>
      </c>
      <c r="AQ50" s="53"/>
      <c r="AR50" s="51"/>
      <c r="AS50" s="51">
        <v>4.4868300000000003</v>
      </c>
      <c r="AT50" s="51">
        <v>103.6537</v>
      </c>
      <c r="AU50" s="51">
        <v>89.014030000000005</v>
      </c>
      <c r="AV50" s="51">
        <v>0.99766999999999995</v>
      </c>
      <c r="AW50" s="51">
        <v>58.695490584737698</v>
      </c>
      <c r="AX50" s="51">
        <v>88.867073290124196</v>
      </c>
      <c r="AY50" s="51">
        <v>6.59383507143641</v>
      </c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X50" s="50"/>
      <c r="BY50" s="50"/>
      <c r="BZ50" s="50"/>
      <c r="CA50" s="50"/>
      <c r="CB50" s="50"/>
      <c r="CC50" s="50"/>
      <c r="AMJ50" s="50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Variables_etude_OK</vt:lpstr>
      <vt:lpstr>data</vt:lpstr>
      <vt:lpstr>data_sans_vide</vt:lpstr>
      <vt:lpstr>meta_donnees</vt:lpstr>
      <vt:lpstr>regroupements WB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francois</dc:creator>
  <dc:description/>
  <cp:lastModifiedBy>francois</cp:lastModifiedBy>
  <cp:revision>11</cp:revision>
  <dcterms:created xsi:type="dcterms:W3CDTF">2020-04-21T14:39:55Z</dcterms:created>
  <dcterms:modified xsi:type="dcterms:W3CDTF">2020-04-30T12:57:08Z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qrichtext">
    <vt:lpwstr>1</vt:lpwstr>
  </property>
</Properties>
</file>